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sa\Desktop\"/>
    </mc:Choice>
  </mc:AlternateContent>
  <xr:revisionPtr revIDLastSave="0" documentId="13_ncr:1_{341998E3-EE2A-4434-A231-5B51E911C9A3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L62" i="1" l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J156" i="1"/>
  <c r="I156" i="1"/>
  <c r="H156" i="1"/>
  <c r="G156" i="1"/>
  <c r="F156" i="1"/>
  <c r="B147" i="1"/>
  <c r="A147" i="1"/>
  <c r="L15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L13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I43" i="1" s="1"/>
  <c r="H32" i="1"/>
  <c r="G32" i="1"/>
  <c r="F32" i="1"/>
  <c r="B24" i="1"/>
  <c r="A24" i="1"/>
  <c r="J23" i="1"/>
  <c r="I23" i="1"/>
  <c r="H23" i="1"/>
  <c r="G23" i="1"/>
  <c r="F23" i="1"/>
  <c r="B14" i="1"/>
  <c r="A14" i="1"/>
  <c r="L24" i="1"/>
  <c r="J13" i="1"/>
  <c r="I13" i="1"/>
  <c r="H13" i="1"/>
  <c r="G13" i="1"/>
  <c r="F13" i="1"/>
  <c r="H62" i="1" l="1"/>
  <c r="I138" i="1"/>
  <c r="G138" i="1"/>
  <c r="J195" i="1"/>
  <c r="H195" i="1"/>
  <c r="G195" i="1"/>
  <c r="F195" i="1"/>
  <c r="G176" i="1"/>
  <c r="J157" i="1"/>
  <c r="H157" i="1"/>
  <c r="G157" i="1"/>
  <c r="F157" i="1"/>
  <c r="F138" i="1"/>
  <c r="I119" i="1"/>
  <c r="J119" i="1"/>
  <c r="H119" i="1"/>
  <c r="G119" i="1"/>
  <c r="F119" i="1"/>
  <c r="G100" i="1"/>
  <c r="J100" i="1"/>
  <c r="H100" i="1"/>
  <c r="F100" i="1"/>
  <c r="I81" i="1"/>
  <c r="J81" i="1"/>
  <c r="H81" i="1"/>
  <c r="G81" i="1"/>
  <c r="F81" i="1"/>
  <c r="J62" i="1"/>
  <c r="L196" i="1"/>
  <c r="F62" i="1"/>
  <c r="J43" i="1"/>
  <c r="H43" i="1"/>
  <c r="G43" i="1"/>
  <c r="F43" i="1"/>
  <c r="I24" i="1"/>
  <c r="H24" i="1"/>
  <c r="G24" i="1"/>
  <c r="F24" i="1"/>
  <c r="J24" i="1"/>
  <c r="I196" i="1" l="1"/>
  <c r="G196" i="1"/>
  <c r="J196" i="1"/>
  <c r="H196" i="1"/>
  <c r="F196" i="1"/>
</calcChain>
</file>

<file path=xl/sharedStrings.xml><?xml version="1.0" encoding="utf-8"?>
<sst xmlns="http://schemas.openxmlformats.org/spreadsheetml/2006/main" count="304" uniqueCount="115">
  <si>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</si>
  <si>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</si>
  <si>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</si>
  <si>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</si>
  <si>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</si>
  <si>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</si>
  <si>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</si>
  <si>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</si>
  <si>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</si>
  <si>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</si>
  <si>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</si>
  <si>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</si>
  <si>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</si>
  <si>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</si>
  <si>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</si>
  <si>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</si>
  <si>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</si>
  <si>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</si>
  <si>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</si>
  <si>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</si>
  <si>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</si>
  <si>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</si>
  <si>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</si>
  <si>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</si>
  <si>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</si>
  <si>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</si>
  <si>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</si>
  <si>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</si>
  <si>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</si>
  <si>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</si>
  <si>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</si>
  <si>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</si>
  <si>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</si>
  <si>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</si>
  <si>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</si>
  <si>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</si>
  <si>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</si>
  <si>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</si>
  <si>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</si>
  <si>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</si>
  <si>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Зданович  И.Н.</t>
  </si>
  <si>
    <t>ГБОУ школа 453 Выборгского района Санкт-Петербурга им. Сергея Жукова</t>
  </si>
  <si>
    <t xml:space="preserve">Бутерброд с маслом </t>
  </si>
  <si>
    <t xml:space="preserve">Каша рисовая жидкая с маслом сливочным </t>
  </si>
  <si>
    <t>Чай с молоком и сахаром</t>
  </si>
  <si>
    <t xml:space="preserve">Батон обогащенный  </t>
  </si>
  <si>
    <t>Фрукты свежие (ГРУША)</t>
  </si>
  <si>
    <t xml:space="preserve">Бутерброд с маслом и джемом </t>
  </si>
  <si>
    <t>Запеканка из творога со сгущенным молоком</t>
  </si>
  <si>
    <t xml:space="preserve">Чай с сахаром  </t>
  </si>
  <si>
    <t>Фрукты свежие (ЯБЛОКО)</t>
  </si>
  <si>
    <t xml:space="preserve">Бутерброд с сыром и маслом сливочным </t>
  </si>
  <si>
    <t xml:space="preserve">Каша гречневая жидкая с маслом сливочным </t>
  </si>
  <si>
    <t xml:space="preserve">Какао с молоком </t>
  </si>
  <si>
    <t>Фрукты свежие (АПЕЛЬСИН)</t>
  </si>
  <si>
    <t xml:space="preserve">Салат из соленых огурцов с луком  </t>
  </si>
  <si>
    <t xml:space="preserve">Суп картофельный с горохом и гренками </t>
  </si>
  <si>
    <t xml:space="preserve">Биточки рыбные </t>
  </si>
  <si>
    <t xml:space="preserve">Пюре картофельное  </t>
  </si>
  <si>
    <t xml:space="preserve">Сок Персиковый  </t>
  </si>
  <si>
    <t xml:space="preserve">Хлеб ржано-пшеничный обогащенный  </t>
  </si>
  <si>
    <t xml:space="preserve">Бутерброд с джемом </t>
  </si>
  <si>
    <t>Омлет с сыром и маслом сливочным</t>
  </si>
  <si>
    <t xml:space="preserve">Кофейный напиток с молоком  </t>
  </si>
  <si>
    <t>Йогурт массовая доля жира 2,5%</t>
  </si>
  <si>
    <t xml:space="preserve">Щи из свежей капусты с картофелем, мясом, сметаной и зеленью  </t>
  </si>
  <si>
    <t xml:space="preserve">Сердце тушеное в соусе </t>
  </si>
  <si>
    <t xml:space="preserve">Макаронные изделия отварные  </t>
  </si>
  <si>
    <t xml:space="preserve">Компот из изюма  </t>
  </si>
  <si>
    <t>Салат из свеклы отварной с маслом растительным</t>
  </si>
  <si>
    <t>Суп Крестьянский с крупой и мясом</t>
  </si>
  <si>
    <t xml:space="preserve">Котлеты рубленые из птицы </t>
  </si>
  <si>
    <t xml:space="preserve">Сок Яблочный  </t>
  </si>
  <si>
    <t>Рассольник ленинградский с мясом, сметаной, зеленью</t>
  </si>
  <si>
    <t xml:space="preserve">Напиток из плодов шиповника  </t>
  </si>
  <si>
    <t>Бутерброд с джемом</t>
  </si>
  <si>
    <t xml:space="preserve">Каша овсяная "Геркулес" жидкая с маслом сливочным </t>
  </si>
  <si>
    <t xml:space="preserve">Батон обогащенный </t>
  </si>
  <si>
    <t xml:space="preserve">Макароны с сыром  </t>
  </si>
  <si>
    <t>Бульон с лапшой и птицей</t>
  </si>
  <si>
    <t xml:space="preserve">Сок Абрикосовый  </t>
  </si>
  <si>
    <t xml:space="preserve">Хлеб ржано-пшеничный обогащенный </t>
  </si>
  <si>
    <t xml:space="preserve">Чай с сахаром и лимоном  </t>
  </si>
  <si>
    <t>Суп из овощей с птицей</t>
  </si>
  <si>
    <t xml:space="preserve">Жаркое по-домашнему </t>
  </si>
  <si>
    <t>Напиток из сухофруктов</t>
  </si>
  <si>
    <t xml:space="preserve">Бутерброд с сыром </t>
  </si>
  <si>
    <t xml:space="preserve">Омлет натуральный </t>
  </si>
  <si>
    <t>Борщ с капустой, картофелем, мясом, сметаной и зеленью петрушки</t>
  </si>
  <si>
    <t xml:space="preserve">Рыба, тушеная в томате с овощами </t>
  </si>
  <si>
    <t xml:space="preserve">Каша пшенная жидкая </t>
  </si>
  <si>
    <t xml:space="preserve">Суп картофельный с крупой и рыбой </t>
  </si>
  <si>
    <t xml:space="preserve">Компот из свежих яблок  </t>
  </si>
  <si>
    <t xml:space="preserve">Каша рисовая жидкая с маслом сливочным  </t>
  </si>
  <si>
    <t>Биточки Особые</t>
  </si>
  <si>
    <t>кисломол.</t>
  </si>
  <si>
    <t xml:space="preserve">Салат "Степной" из разых овощей </t>
  </si>
  <si>
    <t>Рагу овощное (3-й вариант)</t>
  </si>
  <si>
    <t>89</t>
  </si>
  <si>
    <t>Молоко в инд. упаковке 3,2 % жирности</t>
  </si>
  <si>
    <t>Плов</t>
  </si>
  <si>
    <t>Винегрет овощной</t>
  </si>
  <si>
    <t xml:space="preserve">Суп картофельный с вермишелью, птицей и зеленью петрушки </t>
  </si>
  <si>
    <t>Гуляш</t>
  </si>
  <si>
    <t xml:space="preserve">Каша гречневая рассыпчатая </t>
  </si>
  <si>
    <t xml:space="preserve">Сок Абрикосовый </t>
  </si>
  <si>
    <t>Плов из птицы</t>
  </si>
  <si>
    <t xml:space="preserve">Пюре картофельное </t>
  </si>
  <si>
    <t>Салат Степной из разных овощей</t>
  </si>
  <si>
    <t xml:space="preserve">Щи из квашеной капусты с картофелем, мясом, сметаной и зеленью  </t>
  </si>
  <si>
    <t>Какао  с молоком</t>
  </si>
  <si>
    <t xml:space="preserve">Голубцы ленивые </t>
  </si>
  <si>
    <t>Помидор свежий</t>
  </si>
  <si>
    <t>Салат из квашеной капусты с зеленым луком</t>
  </si>
  <si>
    <t xml:space="preserve">Огурец свежий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</si>
</sst>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48" zoomScaleNormal="148" workbookViewId="0">
      <pane xSplit="4" ySplit="5" topLeftCell="E152" activePane="bottomRight" state="frozen"/>
      <selection pane="topRight" activeCell="E1" sqref="E1"/>
      <selection pane="bottomLeft" activeCell="A6" sqref="A6"/>
      <selection pane="bottomRight" activeCell="E184" sqref="E184"/>
    </sheetView>
  </sheetViews>
  <sheetFormatPr defaultColWidth="9.109375" defaultRowHeight="13.2" x14ac:dyDescent="0.25"/>
  <cols>
    <col min="1" max="1" width="4.77734375" style="2" customWidth="1"/>
    <col min="2" max="2" width="5.21875" style="2" customWidth="1"/>
    <col min="3" max="3" width="9.109375" style="1"/>
    <col min="4" max="4" width="11.33203125" style="1" bestFit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customHeight="1" x14ac:dyDescent="0.25">
      <c r="A1" s="1" t="s">
        <v>7</v>
      </c>
      <c r="C1" s="58" t="s">
        <v>41</v>
      </c>
      <c r="D1" s="59"/>
      <c r="E1" s="60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31</v>
      </c>
      <c r="I3" s="47">
        <v>3</v>
      </c>
      <c r="J3" s="48">
        <v>2026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7" t="s">
        <v>23</v>
      </c>
      <c r="E6" s="39" t="s">
        <v>51</v>
      </c>
      <c r="F6" s="40">
        <v>35</v>
      </c>
      <c r="G6" s="51">
        <v>4</v>
      </c>
      <c r="H6" s="51">
        <v>8</v>
      </c>
      <c r="I6" s="51">
        <v>14</v>
      </c>
      <c r="J6" s="52">
        <v>140</v>
      </c>
      <c r="K6" s="51">
        <v>3</v>
      </c>
      <c r="L6" s="40"/>
    </row>
    <row r="7" spans="1:12" ht="14.4" x14ac:dyDescent="0.3">
      <c r="A7" s="23"/>
      <c r="B7" s="15"/>
      <c r="C7" s="11"/>
      <c r="D7" s="5" t="s">
        <v>21</v>
      </c>
      <c r="E7" s="41" t="s">
        <v>52</v>
      </c>
      <c r="F7" s="42">
        <v>155</v>
      </c>
      <c r="G7" s="53">
        <v>5.9</v>
      </c>
      <c r="H7" s="53">
        <v>6.9</v>
      </c>
      <c r="I7" s="53">
        <v>28.7</v>
      </c>
      <c r="J7" s="54">
        <v>208.5</v>
      </c>
      <c r="K7" s="53">
        <v>189</v>
      </c>
      <c r="L7" s="42"/>
    </row>
    <row r="8" spans="1:12" ht="14.4" x14ac:dyDescent="0.3">
      <c r="A8" s="23"/>
      <c r="B8" s="15"/>
      <c r="C8" s="11"/>
      <c r="D8" s="7" t="s">
        <v>22</v>
      </c>
      <c r="E8" s="41" t="s">
        <v>53</v>
      </c>
      <c r="F8" s="53">
        <v>200</v>
      </c>
      <c r="G8" s="53">
        <v>6.5</v>
      </c>
      <c r="H8" s="53">
        <v>3.5</v>
      </c>
      <c r="I8" s="53">
        <v>18.899999999999999</v>
      </c>
      <c r="J8" s="54">
        <v>112</v>
      </c>
      <c r="K8" s="53">
        <v>396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45</v>
      </c>
      <c r="F9" s="53">
        <v>20</v>
      </c>
      <c r="G9" s="53">
        <v>1.6</v>
      </c>
      <c r="H9" s="53">
        <v>1</v>
      </c>
      <c r="I9" s="53">
        <v>10.4</v>
      </c>
      <c r="J9" s="54">
        <v>57.5</v>
      </c>
      <c r="K9" s="53">
        <v>1</v>
      </c>
      <c r="L9" s="42"/>
    </row>
    <row r="10" spans="1:12" ht="14.4" x14ac:dyDescent="0.3">
      <c r="A10" s="23"/>
      <c r="B10" s="15"/>
      <c r="C10" s="11"/>
      <c r="D10" s="7" t="s">
        <v>24</v>
      </c>
      <c r="E10" s="41" t="s">
        <v>54</v>
      </c>
      <c r="F10" s="53">
        <v>100</v>
      </c>
      <c r="G10" s="53">
        <v>1</v>
      </c>
      <c r="H10" s="53">
        <v>0.2</v>
      </c>
      <c r="I10" s="53">
        <v>8</v>
      </c>
      <c r="J10" s="54">
        <v>43</v>
      </c>
      <c r="K10" s="53">
        <v>19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19</v>
      </c>
      <c r="H13" s="19">
        <f t="shared" si="0"/>
        <v>19.599999999999998</v>
      </c>
      <c r="I13" s="19">
        <f t="shared" si="0"/>
        <v>80</v>
      </c>
      <c r="J13" s="19">
        <f t="shared" si="0"/>
        <v>561</v>
      </c>
      <c r="K13" s="25"/>
      <c r="L13" s="19">
        <v>114.5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55</v>
      </c>
      <c r="F14" s="53">
        <v>60</v>
      </c>
      <c r="G14" s="53">
        <v>0.5</v>
      </c>
      <c r="H14" s="53">
        <v>3</v>
      </c>
      <c r="I14" s="53">
        <v>1.5</v>
      </c>
      <c r="J14" s="53">
        <v>36.9</v>
      </c>
      <c r="K14" s="54">
        <v>20</v>
      </c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56</v>
      </c>
      <c r="F15" s="42">
        <v>220</v>
      </c>
      <c r="G15" s="53">
        <v>5</v>
      </c>
      <c r="H15" s="53">
        <v>4</v>
      </c>
      <c r="I15" s="53">
        <v>30</v>
      </c>
      <c r="J15" s="53">
        <v>216.3</v>
      </c>
      <c r="K15" s="54">
        <v>81</v>
      </c>
      <c r="L15" s="42"/>
    </row>
    <row r="16" spans="1:12" ht="14.4" x14ac:dyDescent="0.3">
      <c r="A16" s="23"/>
      <c r="B16" s="15"/>
      <c r="C16" s="11"/>
      <c r="D16" s="7" t="s">
        <v>28</v>
      </c>
      <c r="E16" s="41" t="s">
        <v>57</v>
      </c>
      <c r="F16" s="53">
        <v>110</v>
      </c>
      <c r="G16" s="53">
        <v>10</v>
      </c>
      <c r="H16" s="53">
        <v>9.6999999999999993</v>
      </c>
      <c r="I16" s="53">
        <v>5.7</v>
      </c>
      <c r="J16" s="53">
        <v>120.6</v>
      </c>
      <c r="K16" s="54">
        <v>240</v>
      </c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58</v>
      </c>
      <c r="F17" s="53">
        <v>150</v>
      </c>
      <c r="G17" s="53">
        <v>3.4</v>
      </c>
      <c r="H17" s="53">
        <v>5.3</v>
      </c>
      <c r="I17" s="53">
        <v>21.7</v>
      </c>
      <c r="J17" s="53">
        <v>147.6</v>
      </c>
      <c r="K17" s="54">
        <v>335</v>
      </c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59</v>
      </c>
      <c r="F18" s="53">
        <v>200</v>
      </c>
      <c r="G18" s="53">
        <v>1</v>
      </c>
      <c r="H18" s="53">
        <v>0.3</v>
      </c>
      <c r="I18" s="53">
        <v>20</v>
      </c>
      <c r="J18" s="53">
        <v>86.5</v>
      </c>
      <c r="K18" s="54">
        <v>442</v>
      </c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45</v>
      </c>
      <c r="F19" s="53">
        <v>20</v>
      </c>
      <c r="G19" s="53">
        <v>1.6</v>
      </c>
      <c r="H19" s="53">
        <v>1</v>
      </c>
      <c r="I19" s="53">
        <v>10.4</v>
      </c>
      <c r="J19" s="53">
        <v>57.5</v>
      </c>
      <c r="K19" s="54">
        <v>1</v>
      </c>
      <c r="L19" s="42"/>
    </row>
    <row r="20" spans="1:12" ht="14.4" x14ac:dyDescent="0.3">
      <c r="A20" s="23"/>
      <c r="B20" s="15"/>
      <c r="C20" s="11"/>
      <c r="D20" s="7" t="s">
        <v>32</v>
      </c>
      <c r="E20" s="41" t="s">
        <v>81</v>
      </c>
      <c r="F20" s="53">
        <v>40</v>
      </c>
      <c r="G20" s="53">
        <v>1.8</v>
      </c>
      <c r="H20" s="53">
        <v>1</v>
      </c>
      <c r="I20" s="53">
        <v>11.5</v>
      </c>
      <c r="J20" s="53">
        <v>52</v>
      </c>
      <c r="K20" s="54">
        <v>5</v>
      </c>
      <c r="L20" s="42"/>
    </row>
    <row r="21" spans="1:12" ht="14.4" x14ac:dyDescent="0.3">
      <c r="A21" s="23"/>
      <c r="B21" s="15"/>
      <c r="C21" s="11"/>
      <c r="D21" s="6"/>
      <c r="E21" s="41"/>
      <c r="F21" s="53"/>
      <c r="G21" s="53"/>
      <c r="H21" s="53"/>
      <c r="I21" s="53"/>
      <c r="J21" s="53"/>
      <c r="K21" s="54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1">SUM(G14:G22)</f>
        <v>23.3</v>
      </c>
      <c r="H23" s="19">
        <f t="shared" si="1"/>
        <v>24.3</v>
      </c>
      <c r="I23" s="19">
        <f t="shared" si="1"/>
        <v>100.80000000000001</v>
      </c>
      <c r="J23" s="19">
        <f t="shared" si="1"/>
        <v>717.4</v>
      </c>
      <c r="K23" s="25"/>
      <c r="L23" s="19">
        <v>171.8</v>
      </c>
    </row>
    <row r="24" spans="1:12" ht="15" customHeight="1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1310</v>
      </c>
      <c r="G24" s="32">
        <f t="shared" ref="G24:J24" si="2">G13+G23</f>
        <v>42.3</v>
      </c>
      <c r="H24" s="32">
        <f t="shared" si="2"/>
        <v>43.9</v>
      </c>
      <c r="I24" s="32">
        <f t="shared" si="2"/>
        <v>180.8</v>
      </c>
      <c r="J24" s="32">
        <f t="shared" si="2"/>
        <v>1278.4000000000001</v>
      </c>
      <c r="K24" s="32"/>
      <c r="L24" s="32">
        <f t="shared" ref="L24" si="3">L13+L23</f>
        <v>286.3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7" t="s">
        <v>23</v>
      </c>
      <c r="E25" s="39" t="s">
        <v>61</v>
      </c>
      <c r="F25" s="40">
        <v>35</v>
      </c>
      <c r="G25" s="51">
        <v>1.5</v>
      </c>
      <c r="H25" s="51">
        <v>0.5</v>
      </c>
      <c r="I25" s="51">
        <v>21.2</v>
      </c>
      <c r="J25" s="51">
        <v>95</v>
      </c>
      <c r="K25" s="52">
        <v>2</v>
      </c>
      <c r="L25" s="40"/>
    </row>
    <row r="26" spans="1:12" ht="14.4" x14ac:dyDescent="0.3">
      <c r="A26" s="14"/>
      <c r="B26" s="15"/>
      <c r="C26" s="11"/>
      <c r="D26" s="5" t="s">
        <v>21</v>
      </c>
      <c r="E26" s="41" t="s">
        <v>62</v>
      </c>
      <c r="F26" s="42">
        <v>155</v>
      </c>
      <c r="G26" s="53">
        <v>8.5</v>
      </c>
      <c r="H26" s="53">
        <v>11.6</v>
      </c>
      <c r="I26" s="53">
        <v>11</v>
      </c>
      <c r="J26" s="53">
        <v>157.80000000000001</v>
      </c>
      <c r="K26" s="54">
        <v>215</v>
      </c>
      <c r="L26" s="42"/>
    </row>
    <row r="27" spans="1:12" ht="14.4" x14ac:dyDescent="0.3">
      <c r="A27" s="14"/>
      <c r="B27" s="15"/>
      <c r="C27" s="11"/>
      <c r="D27" s="7" t="s">
        <v>22</v>
      </c>
      <c r="E27" s="41" t="s">
        <v>63</v>
      </c>
      <c r="F27" s="53">
        <v>200</v>
      </c>
      <c r="G27" s="53">
        <v>0.5</v>
      </c>
      <c r="H27" s="53">
        <v>0.5</v>
      </c>
      <c r="I27" s="53">
        <v>15</v>
      </c>
      <c r="J27" s="53">
        <v>88.1</v>
      </c>
      <c r="K27" s="54">
        <v>393</v>
      </c>
      <c r="L27" s="42"/>
    </row>
    <row r="28" spans="1:12" ht="14.4" x14ac:dyDescent="0.3">
      <c r="A28" s="14"/>
      <c r="B28" s="15"/>
      <c r="C28" s="11"/>
      <c r="D28" s="1" t="s">
        <v>95</v>
      </c>
      <c r="E28" s="41" t="s">
        <v>64</v>
      </c>
      <c r="F28" s="53">
        <v>210</v>
      </c>
      <c r="G28" s="53">
        <v>6.3</v>
      </c>
      <c r="H28" s="53">
        <v>5.2</v>
      </c>
      <c r="I28" s="53">
        <v>22</v>
      </c>
      <c r="J28" s="53">
        <v>160.6</v>
      </c>
      <c r="K28" s="54">
        <v>435</v>
      </c>
      <c r="L28" s="42"/>
    </row>
    <row r="29" spans="1:12" ht="14.4" x14ac:dyDescent="0.3">
      <c r="A29" s="14"/>
      <c r="B29" s="15"/>
      <c r="C29" s="11"/>
      <c r="D29" s="7" t="s">
        <v>23</v>
      </c>
      <c r="E29" s="41" t="s">
        <v>45</v>
      </c>
      <c r="F29" s="53">
        <v>20</v>
      </c>
      <c r="G29" s="53">
        <v>1.6</v>
      </c>
      <c r="H29" s="53">
        <v>1</v>
      </c>
      <c r="I29" s="53">
        <v>10.4</v>
      </c>
      <c r="J29" s="53">
        <v>57.5</v>
      </c>
      <c r="K29" s="54">
        <v>4</v>
      </c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4">SUM(G25:G31)</f>
        <v>18.400000000000002</v>
      </c>
      <c r="H32" s="19">
        <f t="shared" ref="H32" si="5">SUM(H25:H31)</f>
        <v>18.8</v>
      </c>
      <c r="I32" s="19">
        <f t="shared" ref="I32" si="6">SUM(I25:I31)</f>
        <v>79.600000000000009</v>
      </c>
      <c r="J32" s="19">
        <f t="shared" ref="J32" si="7">SUM(J25:J31)</f>
        <v>559</v>
      </c>
      <c r="K32" s="25"/>
      <c r="L32" s="19">
        <v>114.5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96</v>
      </c>
      <c r="F33" s="42">
        <v>60</v>
      </c>
      <c r="G33" s="42">
        <v>0.6</v>
      </c>
      <c r="H33" s="42">
        <v>3.3</v>
      </c>
      <c r="I33" s="42">
        <v>6.2</v>
      </c>
      <c r="J33" s="42">
        <v>57.1</v>
      </c>
      <c r="K33" s="43">
        <v>30</v>
      </c>
      <c r="L33" s="42"/>
    </row>
    <row r="34" spans="1:12" ht="26.4" x14ac:dyDescent="0.3">
      <c r="A34" s="14"/>
      <c r="B34" s="15"/>
      <c r="C34" s="11"/>
      <c r="D34" s="7" t="s">
        <v>27</v>
      </c>
      <c r="E34" s="41" t="s">
        <v>65</v>
      </c>
      <c r="F34" s="53">
        <v>220</v>
      </c>
      <c r="G34" s="53">
        <v>5.6</v>
      </c>
      <c r="H34" s="53">
        <v>7.5</v>
      </c>
      <c r="I34" s="53">
        <v>7.6</v>
      </c>
      <c r="J34" s="53">
        <v>129.69999999999999</v>
      </c>
      <c r="K34" s="54">
        <v>67</v>
      </c>
      <c r="L34" s="42"/>
    </row>
    <row r="35" spans="1:12" ht="14.4" x14ac:dyDescent="0.3">
      <c r="A35" s="14"/>
      <c r="B35" s="15"/>
      <c r="C35" s="11"/>
      <c r="D35" s="7" t="s">
        <v>28</v>
      </c>
      <c r="E35" s="41" t="s">
        <v>66</v>
      </c>
      <c r="F35" s="42">
        <v>120</v>
      </c>
      <c r="G35" s="42">
        <v>6.6</v>
      </c>
      <c r="H35" s="42">
        <v>7.2</v>
      </c>
      <c r="I35" s="42">
        <v>6.1</v>
      </c>
      <c r="J35" s="42">
        <v>115.6</v>
      </c>
      <c r="K35" s="43">
        <v>257</v>
      </c>
      <c r="L35" s="42"/>
    </row>
    <row r="36" spans="1:12" ht="14.4" x14ac:dyDescent="0.3">
      <c r="A36" s="14"/>
      <c r="B36" s="15"/>
      <c r="C36" s="11"/>
      <c r="D36" s="7" t="s">
        <v>29</v>
      </c>
      <c r="E36" s="41" t="s">
        <v>67</v>
      </c>
      <c r="F36" s="53">
        <v>150</v>
      </c>
      <c r="G36" s="53">
        <v>5.3</v>
      </c>
      <c r="H36" s="53">
        <v>3.5</v>
      </c>
      <c r="I36" s="53">
        <v>29.3</v>
      </c>
      <c r="J36" s="53">
        <v>155.6</v>
      </c>
      <c r="K36" s="54">
        <v>330</v>
      </c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0.6</v>
      </c>
      <c r="H37" s="42">
        <v>0.1</v>
      </c>
      <c r="I37" s="42">
        <v>21.1</v>
      </c>
      <c r="J37" s="42">
        <v>81</v>
      </c>
      <c r="K37" s="43">
        <v>130</v>
      </c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45</v>
      </c>
      <c r="F38" s="53">
        <v>40</v>
      </c>
      <c r="G38" s="53">
        <v>3.2</v>
      </c>
      <c r="H38" s="53">
        <v>2</v>
      </c>
      <c r="I38" s="53">
        <v>20.5</v>
      </c>
      <c r="J38" s="53">
        <v>114</v>
      </c>
      <c r="K38" s="54">
        <v>4</v>
      </c>
      <c r="L38" s="42"/>
    </row>
    <row r="39" spans="1:12" ht="14.4" x14ac:dyDescent="0.3">
      <c r="A39" s="14"/>
      <c r="B39" s="15"/>
      <c r="C39" s="11"/>
      <c r="D39" s="7" t="s">
        <v>32</v>
      </c>
      <c r="E39" s="41" t="s">
        <v>81</v>
      </c>
      <c r="F39" s="42">
        <v>40</v>
      </c>
      <c r="G39" s="42">
        <v>1.8</v>
      </c>
      <c r="H39" s="42">
        <v>1</v>
      </c>
      <c r="I39" s="42">
        <v>11.5</v>
      </c>
      <c r="J39" s="42">
        <v>52</v>
      </c>
      <c r="K39" s="43">
        <v>5</v>
      </c>
      <c r="L39" s="42"/>
    </row>
    <row r="40" spans="1:12" ht="14.4" x14ac:dyDescent="0.3">
      <c r="A40" s="14"/>
      <c r="B40" s="15"/>
      <c r="C40" s="11"/>
      <c r="D40" s="6"/>
      <c r="E40" s="41"/>
      <c r="F40" s="53"/>
      <c r="G40" s="53"/>
      <c r="H40" s="53"/>
      <c r="I40" s="53"/>
      <c r="J40" s="53"/>
      <c r="K40" s="54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8">SUM(G33:G41)</f>
        <v>23.7</v>
      </c>
      <c r="H42" s="19">
        <f t="shared" ref="H42" si="9">SUM(H33:H41)</f>
        <v>24.6</v>
      </c>
      <c r="I42" s="19">
        <f t="shared" ref="I42" si="10">SUM(I33:I41)</f>
        <v>102.30000000000001</v>
      </c>
      <c r="J42" s="19">
        <f t="shared" ref="J42" si="11">SUM(J33:J41)</f>
        <v>705</v>
      </c>
      <c r="K42" s="25"/>
      <c r="L42" s="19">
        <v>171.8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1450</v>
      </c>
      <c r="G43" s="32">
        <f t="shared" ref="G43" si="12">G32+G42</f>
        <v>42.1</v>
      </c>
      <c r="H43" s="32">
        <f t="shared" ref="H43" si="13">H32+H42</f>
        <v>43.400000000000006</v>
      </c>
      <c r="I43" s="32">
        <f t="shared" ref="I43" si="14">I32+I42</f>
        <v>181.90000000000003</v>
      </c>
      <c r="J43" s="32">
        <f t="shared" ref="J43:L43" si="15">J32+J42</f>
        <v>1264</v>
      </c>
      <c r="K43" s="32"/>
      <c r="L43" s="32">
        <f t="shared" si="15"/>
        <v>286.3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7" t="s">
        <v>23</v>
      </c>
      <c r="E44" s="41" t="s">
        <v>42</v>
      </c>
      <c r="F44" s="42">
        <v>25</v>
      </c>
      <c r="G44" s="42">
        <v>1.6</v>
      </c>
      <c r="H44" s="42">
        <v>4.5999999999999996</v>
      </c>
      <c r="I44" s="42">
        <v>10.3</v>
      </c>
      <c r="J44" s="42">
        <v>90.1</v>
      </c>
      <c r="K44" s="54">
        <v>1</v>
      </c>
      <c r="L44" s="40"/>
    </row>
    <row r="45" spans="1:12" ht="14.4" x14ac:dyDescent="0.3">
      <c r="A45" s="23"/>
      <c r="B45" s="15"/>
      <c r="C45" s="11"/>
      <c r="D45" s="5" t="s">
        <v>21</v>
      </c>
      <c r="E45" s="41" t="s">
        <v>43</v>
      </c>
      <c r="F45" s="53">
        <v>165</v>
      </c>
      <c r="G45" s="42">
        <v>13</v>
      </c>
      <c r="H45" s="42">
        <v>11.5</v>
      </c>
      <c r="I45" s="42">
        <v>43.8</v>
      </c>
      <c r="J45" s="42">
        <v>293.10000000000002</v>
      </c>
      <c r="K45" s="54" t="s">
        <v>98</v>
      </c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44</v>
      </c>
      <c r="F46" s="53">
        <v>200</v>
      </c>
      <c r="G46" s="42">
        <v>1.8</v>
      </c>
      <c r="H46" s="42">
        <v>1.3</v>
      </c>
      <c r="I46" s="42">
        <v>13.9</v>
      </c>
      <c r="J46" s="42">
        <v>75.3</v>
      </c>
      <c r="K46" s="54">
        <v>266</v>
      </c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45</v>
      </c>
      <c r="F47" s="53">
        <v>20</v>
      </c>
      <c r="G47" s="42">
        <v>1.6</v>
      </c>
      <c r="H47" s="42">
        <v>1</v>
      </c>
      <c r="I47" s="42">
        <v>10.4</v>
      </c>
      <c r="J47" s="42">
        <v>57.5</v>
      </c>
      <c r="K47" s="54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 t="s">
        <v>46</v>
      </c>
      <c r="F48" s="53">
        <v>100</v>
      </c>
      <c r="G48" s="42">
        <v>0.4</v>
      </c>
      <c r="H48" s="42">
        <v>0.4</v>
      </c>
      <c r="I48" s="42">
        <v>9.5</v>
      </c>
      <c r="J48" s="42">
        <v>45</v>
      </c>
      <c r="K48" s="54">
        <v>3</v>
      </c>
      <c r="L48" s="42"/>
    </row>
    <row r="49" spans="1:12" ht="14.4" x14ac:dyDescent="0.3">
      <c r="A49" s="23"/>
      <c r="B49" s="15"/>
      <c r="C49" s="11"/>
      <c r="D49" s="6"/>
      <c r="E49" s="41"/>
      <c r="F49" s="53"/>
      <c r="G49" s="42"/>
      <c r="H49" s="42"/>
      <c r="I49" s="42"/>
      <c r="J49" s="42"/>
      <c r="K49" s="54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18.399999999999999</v>
      </c>
      <c r="H51" s="19">
        <f>SUM(H44:H50)</f>
        <v>18.8</v>
      </c>
      <c r="I51" s="19">
        <f>SUM(I44:I50)</f>
        <v>87.9</v>
      </c>
      <c r="J51" s="19">
        <f>SUM(J44:J50)</f>
        <v>561</v>
      </c>
      <c r="K51" s="25"/>
      <c r="L51" s="19">
        <v>114.5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69</v>
      </c>
      <c r="F52" s="53">
        <v>60</v>
      </c>
      <c r="G52" s="42">
        <v>0.9</v>
      </c>
      <c r="H52" s="42">
        <v>3.2</v>
      </c>
      <c r="I52" s="42">
        <v>4.9000000000000004</v>
      </c>
      <c r="J52" s="42">
        <v>50.9</v>
      </c>
      <c r="K52" s="43">
        <v>33</v>
      </c>
      <c r="L52" s="53"/>
    </row>
    <row r="53" spans="1:12" ht="14.4" x14ac:dyDescent="0.3">
      <c r="A53" s="23"/>
      <c r="B53" s="15"/>
      <c r="C53" s="11"/>
      <c r="D53" s="7" t="s">
        <v>27</v>
      </c>
      <c r="E53" s="41" t="s">
        <v>70</v>
      </c>
      <c r="F53" s="42">
        <v>200</v>
      </c>
      <c r="G53" s="42">
        <v>4.9000000000000004</v>
      </c>
      <c r="H53" s="42">
        <v>2.4</v>
      </c>
      <c r="I53" s="42">
        <v>21</v>
      </c>
      <c r="J53" s="42">
        <v>125.6</v>
      </c>
      <c r="K53" s="43">
        <v>90</v>
      </c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71</v>
      </c>
      <c r="F54" s="53">
        <v>90</v>
      </c>
      <c r="G54" s="42">
        <v>9.5</v>
      </c>
      <c r="H54" s="42">
        <v>8.8000000000000007</v>
      </c>
      <c r="I54" s="42">
        <v>8.6</v>
      </c>
      <c r="J54" s="42">
        <v>155.4</v>
      </c>
      <c r="K54" s="43">
        <v>312</v>
      </c>
      <c r="L54" s="42"/>
    </row>
    <row r="55" spans="1:12" ht="14.4" x14ac:dyDescent="0.3">
      <c r="A55" s="23"/>
      <c r="B55" s="15"/>
      <c r="C55" s="11"/>
      <c r="D55" s="7" t="s">
        <v>29</v>
      </c>
      <c r="E55" s="41" t="s">
        <v>97</v>
      </c>
      <c r="F55" s="42">
        <v>200</v>
      </c>
      <c r="G55" s="42">
        <v>2.5</v>
      </c>
      <c r="H55" s="42">
        <v>7.1</v>
      </c>
      <c r="I55" s="42">
        <v>15.4</v>
      </c>
      <c r="J55" s="42">
        <v>136.4</v>
      </c>
      <c r="K55" s="43">
        <v>351</v>
      </c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72</v>
      </c>
      <c r="F56" s="53">
        <v>200</v>
      </c>
      <c r="G56" s="42">
        <v>1</v>
      </c>
      <c r="H56" s="42">
        <v>0.3</v>
      </c>
      <c r="I56" s="42">
        <v>20</v>
      </c>
      <c r="J56" s="42">
        <v>86.5</v>
      </c>
      <c r="K56" s="43">
        <v>442</v>
      </c>
      <c r="L56" s="53"/>
    </row>
    <row r="57" spans="1:12" ht="14.4" x14ac:dyDescent="0.3">
      <c r="A57" s="23"/>
      <c r="B57" s="15"/>
      <c r="C57" s="11"/>
      <c r="D57" s="7" t="s">
        <v>31</v>
      </c>
      <c r="E57" s="41" t="s">
        <v>45</v>
      </c>
      <c r="F57" s="53">
        <v>40</v>
      </c>
      <c r="G57" s="53">
        <v>3.2</v>
      </c>
      <c r="H57" s="53">
        <v>2</v>
      </c>
      <c r="I57" s="53">
        <v>20.5</v>
      </c>
      <c r="J57" s="53">
        <v>114</v>
      </c>
      <c r="K57" s="54">
        <v>4</v>
      </c>
      <c r="L57" s="42"/>
    </row>
    <row r="58" spans="1:12" ht="14.4" x14ac:dyDescent="0.3">
      <c r="A58" s="23"/>
      <c r="B58" s="15"/>
      <c r="C58" s="11"/>
      <c r="D58" s="7" t="s">
        <v>32</v>
      </c>
      <c r="E58" s="41" t="s">
        <v>81</v>
      </c>
      <c r="F58" s="53">
        <v>40</v>
      </c>
      <c r="G58" s="53">
        <v>1.8</v>
      </c>
      <c r="H58" s="53">
        <v>1</v>
      </c>
      <c r="I58" s="53">
        <v>11.5</v>
      </c>
      <c r="J58" s="53">
        <v>52</v>
      </c>
      <c r="K58" s="54">
        <v>5</v>
      </c>
      <c r="L58" s="42"/>
    </row>
    <row r="59" spans="1:12" ht="14.4" x14ac:dyDescent="0.3">
      <c r="A59" s="23"/>
      <c r="B59" s="15"/>
      <c r="C59" s="11"/>
      <c r="D59" s="7"/>
      <c r="E59" s="41"/>
      <c r="F59" s="53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16">SUM(G52:G60)</f>
        <v>23.8</v>
      </c>
      <c r="H61" s="19">
        <f t="shared" ref="H61" si="17">SUM(H52:H60)</f>
        <v>24.8</v>
      </c>
      <c r="I61" s="19">
        <f t="shared" ref="I61" si="18">SUM(I52:I60)</f>
        <v>101.9</v>
      </c>
      <c r="J61" s="19">
        <f t="shared" ref="J61" si="19">SUM(J52:J60)</f>
        <v>720.8</v>
      </c>
      <c r="K61" s="25"/>
      <c r="L61" s="19">
        <v>171.8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1340</v>
      </c>
      <c r="G62" s="32">
        <f t="shared" ref="G62" si="20">G51+G61</f>
        <v>42.2</v>
      </c>
      <c r="H62" s="32">
        <f t="shared" ref="H62" si="21">H51+H61</f>
        <v>43.6</v>
      </c>
      <c r="I62" s="32">
        <f t="shared" ref="I62" si="22">I51+I61</f>
        <v>189.8</v>
      </c>
      <c r="J62" s="32">
        <f t="shared" ref="J62" si="23">J51+J61</f>
        <v>1281.8</v>
      </c>
      <c r="K62" s="32"/>
      <c r="L62" s="32">
        <f>L51+L61</f>
        <v>286.3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7" t="s">
        <v>23</v>
      </c>
      <c r="E63" s="39" t="s">
        <v>47</v>
      </c>
      <c r="F63" s="40">
        <v>35</v>
      </c>
      <c r="G63" s="51">
        <v>2.2000000000000002</v>
      </c>
      <c r="H63" s="51">
        <v>5</v>
      </c>
      <c r="I63" s="51">
        <v>17.600000000000001</v>
      </c>
      <c r="J63" s="51">
        <v>130</v>
      </c>
      <c r="K63" s="52">
        <v>2</v>
      </c>
      <c r="L63" s="40"/>
    </row>
    <row r="64" spans="1:12" ht="14.4" x14ac:dyDescent="0.3">
      <c r="A64" s="23"/>
      <c r="B64" s="15"/>
      <c r="C64" s="11"/>
      <c r="D64" s="50" t="s">
        <v>21</v>
      </c>
      <c r="E64" s="41" t="s">
        <v>48</v>
      </c>
      <c r="F64" s="53">
        <v>150</v>
      </c>
      <c r="G64" s="53">
        <v>14.4</v>
      </c>
      <c r="H64" s="53">
        <v>13</v>
      </c>
      <c r="I64" s="53">
        <v>33.299999999999997</v>
      </c>
      <c r="J64" s="53">
        <v>292.5</v>
      </c>
      <c r="K64" s="54">
        <v>224</v>
      </c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49</v>
      </c>
      <c r="F65" s="53">
        <v>200</v>
      </c>
      <c r="G65" s="53">
        <v>0.3</v>
      </c>
      <c r="H65" s="42"/>
      <c r="I65" s="53">
        <v>8.3000000000000007</v>
      </c>
      <c r="J65" s="53">
        <v>34</v>
      </c>
      <c r="K65" s="54">
        <v>266</v>
      </c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45</v>
      </c>
      <c r="F66" s="53">
        <v>20</v>
      </c>
      <c r="G66" s="53">
        <v>1.6</v>
      </c>
      <c r="H66" s="53">
        <v>1</v>
      </c>
      <c r="I66" s="53">
        <v>10.4</v>
      </c>
      <c r="J66" s="53">
        <v>57.5</v>
      </c>
      <c r="K66" s="54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41" t="s">
        <v>50</v>
      </c>
      <c r="F67" s="53">
        <v>100</v>
      </c>
      <c r="G67" s="53">
        <v>0.4</v>
      </c>
      <c r="H67" s="53">
        <v>0.4</v>
      </c>
      <c r="I67" s="53">
        <v>10</v>
      </c>
      <c r="J67" s="53">
        <v>47</v>
      </c>
      <c r="K67" s="54">
        <v>368</v>
      </c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24">SUM(G63:G69)</f>
        <v>18.900000000000002</v>
      </c>
      <c r="H70" s="19">
        <f t="shared" ref="H70" si="25">SUM(H63:H69)</f>
        <v>19.399999999999999</v>
      </c>
      <c r="I70" s="19">
        <f t="shared" ref="I70" si="26">SUM(I63:I69)</f>
        <v>79.600000000000009</v>
      </c>
      <c r="J70" s="19">
        <f t="shared" ref="J70" si="27">SUM(J63:J69)</f>
        <v>561</v>
      </c>
      <c r="K70" s="25"/>
      <c r="L70" s="19">
        <v>114.5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112</v>
      </c>
      <c r="F71" s="53">
        <v>60</v>
      </c>
      <c r="G71" s="53">
        <v>0.4</v>
      </c>
      <c r="H71" s="53">
        <v>0.1</v>
      </c>
      <c r="I71" s="53">
        <v>1.8</v>
      </c>
      <c r="J71" s="53">
        <v>9.6</v>
      </c>
      <c r="K71" s="54">
        <v>13</v>
      </c>
      <c r="L71" s="42"/>
    </row>
    <row r="72" spans="1:12" ht="14.4" x14ac:dyDescent="0.3">
      <c r="A72" s="23"/>
      <c r="B72" s="15"/>
      <c r="C72" s="11"/>
      <c r="D72" s="7" t="s">
        <v>27</v>
      </c>
      <c r="E72" s="41" t="s">
        <v>73</v>
      </c>
      <c r="F72" s="53">
        <v>200</v>
      </c>
      <c r="G72" s="53">
        <v>2.8</v>
      </c>
      <c r="H72" s="53">
        <v>6</v>
      </c>
      <c r="I72" s="53">
        <v>22.9</v>
      </c>
      <c r="J72" s="53">
        <v>155.4</v>
      </c>
      <c r="K72" s="54">
        <v>91</v>
      </c>
      <c r="L72" s="42"/>
    </row>
    <row r="73" spans="1:12" ht="14.4" x14ac:dyDescent="0.3">
      <c r="A73" s="23"/>
      <c r="B73" s="15"/>
      <c r="C73" s="11"/>
      <c r="D73" s="7" t="s">
        <v>28</v>
      </c>
      <c r="E73" s="41" t="s">
        <v>100</v>
      </c>
      <c r="F73" s="53">
        <v>240</v>
      </c>
      <c r="G73" s="53">
        <v>12.5</v>
      </c>
      <c r="H73" s="53">
        <v>11</v>
      </c>
      <c r="I73" s="53">
        <v>35.5</v>
      </c>
      <c r="J73" s="53">
        <v>291</v>
      </c>
      <c r="K73" s="54">
        <v>321</v>
      </c>
      <c r="L73" s="42"/>
    </row>
    <row r="74" spans="1:12" ht="14.4" x14ac:dyDescent="0.3">
      <c r="A74" s="23"/>
      <c r="B74" s="15"/>
      <c r="C74" s="11"/>
      <c r="D74" s="7" t="s">
        <v>30</v>
      </c>
      <c r="E74" s="41" t="s">
        <v>74</v>
      </c>
      <c r="F74" s="53">
        <v>200</v>
      </c>
      <c r="G74" s="53">
        <v>0.7</v>
      </c>
      <c r="H74" s="53">
        <v>0.3</v>
      </c>
      <c r="I74" s="53">
        <v>24.4</v>
      </c>
      <c r="J74" s="53">
        <v>103</v>
      </c>
      <c r="K74" s="54">
        <v>441</v>
      </c>
      <c r="L74" s="42"/>
    </row>
    <row r="75" spans="1:12" ht="14.4" x14ac:dyDescent="0.3">
      <c r="A75" s="23"/>
      <c r="B75" s="15"/>
      <c r="C75" s="11"/>
      <c r="D75" s="7" t="s">
        <v>32</v>
      </c>
      <c r="E75" s="41" t="s">
        <v>81</v>
      </c>
      <c r="F75" s="53">
        <v>40</v>
      </c>
      <c r="G75" s="53">
        <v>1.8</v>
      </c>
      <c r="H75" s="53">
        <v>1</v>
      </c>
      <c r="I75" s="53">
        <v>11.5</v>
      </c>
      <c r="J75" s="53">
        <v>52</v>
      </c>
      <c r="K75" s="54">
        <v>5</v>
      </c>
      <c r="L75" s="42"/>
    </row>
    <row r="76" spans="1:12" ht="14.4" x14ac:dyDescent="0.3">
      <c r="A76" s="23"/>
      <c r="B76" s="15"/>
      <c r="C76" s="11"/>
      <c r="D76" s="7" t="s">
        <v>95</v>
      </c>
      <c r="E76" s="41" t="s">
        <v>99</v>
      </c>
      <c r="F76" s="53">
        <v>200</v>
      </c>
      <c r="G76" s="53">
        <v>6</v>
      </c>
      <c r="H76" s="53">
        <v>6.4</v>
      </c>
      <c r="I76" s="53">
        <v>9.4</v>
      </c>
      <c r="J76" s="53">
        <v>120</v>
      </c>
      <c r="K76" s="54">
        <v>435</v>
      </c>
      <c r="L76" s="42"/>
    </row>
    <row r="77" spans="1:12" ht="14.4" x14ac:dyDescent="0.3">
      <c r="A77" s="23"/>
      <c r="B77" s="15"/>
      <c r="C77" s="11"/>
      <c r="D77" s="6"/>
      <c r="E77" s="41"/>
      <c r="F77" s="53"/>
      <c r="G77" s="53"/>
      <c r="H77" s="53"/>
      <c r="I77" s="53"/>
      <c r="J77" s="53"/>
      <c r="K77" s="54"/>
      <c r="L77" s="42"/>
    </row>
    <row r="78" spans="1:12" ht="14.4" x14ac:dyDescent="0.3">
      <c r="A78" s="23"/>
      <c r="B78" s="15"/>
      <c r="C78" s="11"/>
      <c r="D78" s="6"/>
      <c r="E78" s="41"/>
      <c r="F78" s="53"/>
      <c r="G78" s="53"/>
      <c r="H78" s="53"/>
      <c r="I78" s="53"/>
      <c r="J78" s="53"/>
      <c r="K78" s="54"/>
      <c r="L78" s="42"/>
    </row>
    <row r="79" spans="1:12" ht="14.4" x14ac:dyDescent="0.3">
      <c r="A79" s="23"/>
      <c r="B79" s="15"/>
      <c r="C79" s="11"/>
      <c r="D79" s="6"/>
      <c r="E79" s="41"/>
      <c r="F79" s="53"/>
      <c r="G79" s="53"/>
      <c r="H79" s="53"/>
      <c r="I79" s="53"/>
      <c r="J79" s="53"/>
      <c r="K79" s="54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28">SUM(G71:G79)</f>
        <v>24.2</v>
      </c>
      <c r="H80" s="19">
        <f t="shared" ref="H80" si="29">SUM(H71:H79)</f>
        <v>24.800000000000004</v>
      </c>
      <c r="I80" s="19">
        <f t="shared" ref="I80" si="30">SUM(I71:I79)</f>
        <v>105.5</v>
      </c>
      <c r="J80" s="19">
        <f t="shared" ref="J80" si="31">SUM(J71:J79)</f>
        <v>731</v>
      </c>
      <c r="K80" s="25"/>
      <c r="L80" s="19">
        <v>171.8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1445</v>
      </c>
      <c r="G81" s="32">
        <f t="shared" ref="G81" si="32">G70+G80</f>
        <v>43.1</v>
      </c>
      <c r="H81" s="32">
        <f t="shared" ref="H81" si="33">H70+H80</f>
        <v>44.2</v>
      </c>
      <c r="I81" s="32">
        <f t="shared" ref="I81" si="34">I70+I80</f>
        <v>185.10000000000002</v>
      </c>
      <c r="J81" s="32">
        <f t="shared" ref="J81:L81" si="35">J70+J80</f>
        <v>1292</v>
      </c>
      <c r="K81" s="32"/>
      <c r="L81" s="32">
        <f t="shared" si="35"/>
        <v>286.3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7" t="s">
        <v>23</v>
      </c>
      <c r="E82" s="39" t="s">
        <v>75</v>
      </c>
      <c r="F82" s="40">
        <v>30</v>
      </c>
      <c r="G82" s="51">
        <v>1.5</v>
      </c>
      <c r="H82" s="51">
        <v>0.5</v>
      </c>
      <c r="I82" s="51">
        <v>17.600000000000001</v>
      </c>
      <c r="J82" s="51">
        <v>80.8</v>
      </c>
      <c r="K82" s="52">
        <v>2</v>
      </c>
      <c r="L82" s="40"/>
    </row>
    <row r="83" spans="1:12" ht="14.4" x14ac:dyDescent="0.3">
      <c r="A83" s="23"/>
      <c r="B83" s="15"/>
      <c r="C83" s="11"/>
      <c r="D83" s="5" t="s">
        <v>21</v>
      </c>
      <c r="E83" s="41" t="s">
        <v>76</v>
      </c>
      <c r="F83" s="42">
        <v>160</v>
      </c>
      <c r="G83" s="53">
        <v>14.6</v>
      </c>
      <c r="H83" s="53">
        <v>17.5</v>
      </c>
      <c r="I83" s="53">
        <v>29.6</v>
      </c>
      <c r="J83" s="53">
        <v>318</v>
      </c>
      <c r="K83" s="54">
        <v>189</v>
      </c>
      <c r="L83" s="42"/>
    </row>
    <row r="84" spans="1:12" ht="14.4" x14ac:dyDescent="0.3">
      <c r="A84" s="23"/>
      <c r="B84" s="15"/>
      <c r="C84" s="11"/>
      <c r="D84" s="7" t="s">
        <v>23</v>
      </c>
      <c r="E84" s="41" t="s">
        <v>45</v>
      </c>
      <c r="F84" s="53">
        <v>20</v>
      </c>
      <c r="G84" s="53">
        <v>1.6</v>
      </c>
      <c r="H84" s="53">
        <v>1</v>
      </c>
      <c r="I84" s="53">
        <v>10.4</v>
      </c>
      <c r="J84" s="53">
        <v>57.5</v>
      </c>
      <c r="K84" s="54">
        <v>1</v>
      </c>
      <c r="L84" s="42"/>
    </row>
    <row r="85" spans="1:12" ht="14.4" x14ac:dyDescent="0.3">
      <c r="A85" s="23"/>
      <c r="B85" s="15"/>
      <c r="C85" s="11"/>
      <c r="D85" s="7" t="s">
        <v>22</v>
      </c>
      <c r="E85" s="41" t="s">
        <v>63</v>
      </c>
      <c r="F85" s="53">
        <v>200</v>
      </c>
      <c r="G85" s="53">
        <v>0.5</v>
      </c>
      <c r="H85" s="53">
        <v>0.5</v>
      </c>
      <c r="I85" s="53">
        <v>15</v>
      </c>
      <c r="J85" s="53">
        <v>88.1</v>
      </c>
      <c r="K85" s="54">
        <v>393</v>
      </c>
      <c r="L85" s="42"/>
    </row>
    <row r="86" spans="1:12" ht="14.4" x14ac:dyDescent="0.3">
      <c r="A86" s="23"/>
      <c r="B86" s="15"/>
      <c r="C86" s="11"/>
      <c r="D86" s="7" t="s">
        <v>24</v>
      </c>
      <c r="E86" s="41" t="s">
        <v>54</v>
      </c>
      <c r="F86" s="53">
        <v>100</v>
      </c>
      <c r="G86" s="53">
        <v>1</v>
      </c>
      <c r="H86" s="53">
        <v>0.2</v>
      </c>
      <c r="I86" s="53">
        <v>8</v>
      </c>
      <c r="J86" s="53">
        <v>43</v>
      </c>
      <c r="K86" s="54">
        <v>19</v>
      </c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53">
        <f>SUM(F82:F88)</f>
        <v>510</v>
      </c>
      <c r="G89" s="53">
        <f t="shared" ref="G89" si="36">SUM(G82:G88)</f>
        <v>19.200000000000003</v>
      </c>
      <c r="H89" s="53">
        <f t="shared" ref="H89" si="37">SUM(H82:H88)</f>
        <v>19.7</v>
      </c>
      <c r="I89" s="53">
        <f t="shared" ref="I89" si="38">SUM(I82:I88)</f>
        <v>80.599999999999994</v>
      </c>
      <c r="J89" s="53">
        <f t="shared" ref="J89" si="39">SUM(J82:J88)</f>
        <v>587.4</v>
      </c>
      <c r="K89" s="54"/>
      <c r="L89" s="19">
        <v>114.5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101</v>
      </c>
      <c r="F90" s="53">
        <v>60</v>
      </c>
      <c r="G90" s="53">
        <v>0.8</v>
      </c>
      <c r="H90" s="53">
        <v>6</v>
      </c>
      <c r="I90" s="53">
        <v>4</v>
      </c>
      <c r="J90" s="53">
        <v>73.2</v>
      </c>
      <c r="K90" s="54">
        <v>51</v>
      </c>
      <c r="L90" s="42"/>
    </row>
    <row r="91" spans="1:12" ht="26.4" x14ac:dyDescent="0.3">
      <c r="A91" s="23"/>
      <c r="B91" s="15"/>
      <c r="C91" s="11"/>
      <c r="D91" s="7" t="s">
        <v>27</v>
      </c>
      <c r="E91" s="41" t="s">
        <v>102</v>
      </c>
      <c r="F91" s="53">
        <v>210</v>
      </c>
      <c r="G91" s="53">
        <v>5</v>
      </c>
      <c r="H91" s="53">
        <v>3</v>
      </c>
      <c r="I91" s="53">
        <v>16.5</v>
      </c>
      <c r="J91" s="53">
        <v>113</v>
      </c>
      <c r="K91" s="54">
        <v>88</v>
      </c>
      <c r="L91" s="42"/>
    </row>
    <row r="92" spans="1:12" ht="14.4" x14ac:dyDescent="0.3">
      <c r="A92" s="23"/>
      <c r="B92" s="15"/>
      <c r="C92" s="11"/>
      <c r="D92" s="7" t="s">
        <v>28</v>
      </c>
      <c r="E92" s="41" t="s">
        <v>111</v>
      </c>
      <c r="F92" s="53">
        <v>240</v>
      </c>
      <c r="G92" s="53">
        <v>12.4</v>
      </c>
      <c r="H92" s="53">
        <v>12.5</v>
      </c>
      <c r="I92" s="53">
        <v>28.5</v>
      </c>
      <c r="J92" s="53">
        <v>276.10000000000002</v>
      </c>
      <c r="K92" s="54">
        <v>315</v>
      </c>
      <c r="L92" s="42"/>
    </row>
    <row r="93" spans="1:12" ht="14.4" x14ac:dyDescent="0.3">
      <c r="A93" s="23"/>
      <c r="B93" s="15"/>
      <c r="C93" s="11"/>
      <c r="D93" s="7" t="s">
        <v>30</v>
      </c>
      <c r="E93" s="41" t="s">
        <v>59</v>
      </c>
      <c r="F93" s="53">
        <v>200</v>
      </c>
      <c r="G93" s="53">
        <v>1</v>
      </c>
      <c r="H93" s="53">
        <v>0.3</v>
      </c>
      <c r="I93" s="53">
        <v>20</v>
      </c>
      <c r="J93" s="53">
        <v>86.5</v>
      </c>
      <c r="K93" s="54">
        <v>442</v>
      </c>
      <c r="L93" s="42"/>
    </row>
    <row r="94" spans="1:12" ht="14.4" x14ac:dyDescent="0.3">
      <c r="A94" s="23"/>
      <c r="B94" s="15"/>
      <c r="C94" s="11"/>
      <c r="D94" s="7" t="s">
        <v>31</v>
      </c>
      <c r="E94" s="41" t="s">
        <v>45</v>
      </c>
      <c r="F94" s="53">
        <v>40</v>
      </c>
      <c r="G94" s="53">
        <v>3.2</v>
      </c>
      <c r="H94" s="53">
        <v>2</v>
      </c>
      <c r="I94" s="53">
        <v>20.5</v>
      </c>
      <c r="J94" s="53">
        <v>114</v>
      </c>
      <c r="K94" s="54">
        <v>4</v>
      </c>
      <c r="L94" s="42"/>
    </row>
    <row r="95" spans="1:12" ht="14.4" x14ac:dyDescent="0.3">
      <c r="A95" s="23"/>
      <c r="B95" s="15"/>
      <c r="C95" s="11"/>
      <c r="D95" s="7" t="s">
        <v>32</v>
      </c>
      <c r="E95" s="41" t="s">
        <v>81</v>
      </c>
      <c r="F95" s="53">
        <v>40</v>
      </c>
      <c r="G95" s="53">
        <v>1.8</v>
      </c>
      <c r="H95" s="53">
        <v>1</v>
      </c>
      <c r="I95" s="53">
        <v>11.5</v>
      </c>
      <c r="J95" s="53">
        <v>52</v>
      </c>
      <c r="K95" s="54">
        <v>5</v>
      </c>
      <c r="L95" s="42"/>
    </row>
    <row r="96" spans="1:12" ht="14.4" x14ac:dyDescent="0.3">
      <c r="A96" s="23"/>
      <c r="B96" s="15"/>
      <c r="C96" s="11"/>
      <c r="D96" s="6"/>
      <c r="E96" s="41"/>
      <c r="F96" s="53"/>
      <c r="G96" s="53"/>
      <c r="H96" s="53"/>
      <c r="I96" s="53"/>
      <c r="J96" s="53"/>
      <c r="K96" s="54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0">SUM(G90:G98)</f>
        <v>24.2</v>
      </c>
      <c r="H99" s="19">
        <f t="shared" ref="H99" si="41">SUM(H90:H98)</f>
        <v>24.8</v>
      </c>
      <c r="I99" s="19">
        <f t="shared" ref="I99" si="42">SUM(I90:I98)</f>
        <v>101</v>
      </c>
      <c r="J99" s="19">
        <f t="shared" ref="J99" si="43">SUM(J90:J98)</f>
        <v>714.8</v>
      </c>
      <c r="K99" s="25"/>
      <c r="L99" s="19">
        <v>171.8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1300</v>
      </c>
      <c r="G100" s="32">
        <f t="shared" ref="G100" si="44">G89+G99</f>
        <v>43.400000000000006</v>
      </c>
      <c r="H100" s="32">
        <f t="shared" ref="H100" si="45">H89+H99</f>
        <v>44.5</v>
      </c>
      <c r="I100" s="32">
        <f t="shared" ref="I100" si="46">I89+I99</f>
        <v>181.6</v>
      </c>
      <c r="J100" s="32">
        <f t="shared" ref="J100:L100" si="47">J89+J99</f>
        <v>1302.1999999999998</v>
      </c>
      <c r="K100" s="32"/>
      <c r="L100" s="32">
        <f t="shared" si="47"/>
        <v>286.3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2">
        <v>160</v>
      </c>
      <c r="G101" s="51">
        <v>8.4</v>
      </c>
      <c r="H101" s="51">
        <v>12.9</v>
      </c>
      <c r="I101" s="51">
        <v>31.1</v>
      </c>
      <c r="J101" s="51">
        <v>287.10000000000002</v>
      </c>
      <c r="K101" s="52">
        <v>210</v>
      </c>
      <c r="L101" s="40"/>
    </row>
    <row r="102" spans="1:12" ht="14.4" x14ac:dyDescent="0.3">
      <c r="A102" s="23"/>
      <c r="B102" s="15"/>
      <c r="C102" s="11"/>
      <c r="D102" s="7" t="s">
        <v>22</v>
      </c>
      <c r="E102" s="41" t="s">
        <v>53</v>
      </c>
      <c r="F102" s="42">
        <v>200</v>
      </c>
      <c r="G102" s="53">
        <v>6.5</v>
      </c>
      <c r="H102" s="53">
        <v>3.5</v>
      </c>
      <c r="I102" s="53">
        <v>18.899999999999999</v>
      </c>
      <c r="J102" s="53">
        <v>112</v>
      </c>
      <c r="K102" s="54">
        <v>396</v>
      </c>
      <c r="L102" s="42"/>
    </row>
    <row r="103" spans="1:12" ht="14.4" x14ac:dyDescent="0.3">
      <c r="A103" s="23"/>
      <c r="B103" s="15"/>
      <c r="C103" s="11"/>
      <c r="D103" s="7" t="s">
        <v>23</v>
      </c>
      <c r="E103" s="41" t="s">
        <v>77</v>
      </c>
      <c r="F103" s="42">
        <v>40</v>
      </c>
      <c r="G103" s="53">
        <v>3.2</v>
      </c>
      <c r="H103" s="53">
        <v>2</v>
      </c>
      <c r="I103" s="53">
        <v>20.5</v>
      </c>
      <c r="J103" s="53">
        <v>114</v>
      </c>
      <c r="K103" s="54">
        <v>4</v>
      </c>
      <c r="L103" s="42"/>
    </row>
    <row r="104" spans="1:12" ht="14.4" x14ac:dyDescent="0.3">
      <c r="A104" s="23"/>
      <c r="B104" s="15"/>
      <c r="C104" s="11"/>
      <c r="D104" s="7" t="s">
        <v>24</v>
      </c>
      <c r="E104" s="41" t="s">
        <v>46</v>
      </c>
      <c r="F104" s="42">
        <v>100</v>
      </c>
      <c r="G104" s="53">
        <v>0.4</v>
      </c>
      <c r="H104" s="53">
        <v>0.4</v>
      </c>
      <c r="I104" s="53">
        <v>9.5</v>
      </c>
      <c r="J104" s="53">
        <v>45</v>
      </c>
      <c r="K104" s="54">
        <v>3</v>
      </c>
      <c r="L104" s="42"/>
    </row>
    <row r="105" spans="1:12" ht="14.4" x14ac:dyDescent="0.3">
      <c r="A105" s="23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48">SUM(G101:G107)</f>
        <v>18.5</v>
      </c>
      <c r="H108" s="19">
        <f t="shared" si="48"/>
        <v>18.799999999999997</v>
      </c>
      <c r="I108" s="19">
        <f t="shared" si="48"/>
        <v>80</v>
      </c>
      <c r="J108" s="19">
        <f t="shared" si="48"/>
        <v>558.1</v>
      </c>
      <c r="K108" s="25"/>
      <c r="L108" s="19">
        <v>114.5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113</v>
      </c>
      <c r="F109" s="53">
        <v>60</v>
      </c>
      <c r="G109" s="53">
        <v>1</v>
      </c>
      <c r="H109" s="53">
        <v>3</v>
      </c>
      <c r="I109" s="53">
        <v>5</v>
      </c>
      <c r="J109" s="53">
        <v>50</v>
      </c>
      <c r="K109" s="54">
        <v>40</v>
      </c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79</v>
      </c>
      <c r="F110" s="42">
        <v>210</v>
      </c>
      <c r="G110" s="53">
        <v>3</v>
      </c>
      <c r="H110" s="53">
        <v>1.8</v>
      </c>
      <c r="I110" s="53">
        <v>11</v>
      </c>
      <c r="J110" s="53">
        <v>76.099999999999994</v>
      </c>
      <c r="K110" s="54">
        <v>110</v>
      </c>
      <c r="L110" s="42"/>
    </row>
    <row r="111" spans="1:12" ht="14.4" x14ac:dyDescent="0.3">
      <c r="A111" s="23"/>
      <c r="B111" s="15"/>
      <c r="C111" s="11"/>
      <c r="D111" s="7" t="s">
        <v>28</v>
      </c>
      <c r="E111" s="41" t="s">
        <v>103</v>
      </c>
      <c r="F111" s="53">
        <v>120</v>
      </c>
      <c r="G111" s="53">
        <v>12.7</v>
      </c>
      <c r="H111" s="53">
        <v>9.3000000000000007</v>
      </c>
      <c r="I111" s="53">
        <v>12</v>
      </c>
      <c r="J111" s="53">
        <v>182.5</v>
      </c>
      <c r="K111" s="54">
        <v>259</v>
      </c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104</v>
      </c>
      <c r="F112" s="53">
        <v>150</v>
      </c>
      <c r="G112" s="53">
        <v>2.2000000000000002</v>
      </c>
      <c r="H112" s="53">
        <v>7.7</v>
      </c>
      <c r="I112" s="53">
        <v>33.700000000000003</v>
      </c>
      <c r="J112" s="53">
        <v>213.4</v>
      </c>
      <c r="K112" s="54">
        <v>320</v>
      </c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105</v>
      </c>
      <c r="F113" s="53">
        <v>200</v>
      </c>
      <c r="G113" s="53">
        <v>1</v>
      </c>
      <c r="H113" s="53">
        <v>0.3</v>
      </c>
      <c r="I113" s="53">
        <v>20</v>
      </c>
      <c r="J113" s="53">
        <v>86.5</v>
      </c>
      <c r="K113" s="54">
        <v>442</v>
      </c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77</v>
      </c>
      <c r="F114" s="53">
        <v>20</v>
      </c>
      <c r="G114" s="53">
        <v>1.6</v>
      </c>
      <c r="H114" s="53">
        <v>1</v>
      </c>
      <c r="I114" s="53">
        <v>10.4</v>
      </c>
      <c r="J114" s="53">
        <v>57.5</v>
      </c>
      <c r="K114" s="54">
        <v>1</v>
      </c>
      <c r="L114" s="42"/>
    </row>
    <row r="115" spans="1:12" ht="14.4" x14ac:dyDescent="0.3">
      <c r="A115" s="23"/>
      <c r="B115" s="15"/>
      <c r="C115" s="11"/>
      <c r="D115" s="7" t="s">
        <v>32</v>
      </c>
      <c r="E115" s="41" t="s">
        <v>81</v>
      </c>
      <c r="F115" s="53">
        <v>40</v>
      </c>
      <c r="G115" s="53">
        <v>1.8</v>
      </c>
      <c r="H115" s="53">
        <v>1</v>
      </c>
      <c r="I115" s="53">
        <v>11.5</v>
      </c>
      <c r="J115" s="53">
        <v>52</v>
      </c>
      <c r="K115" s="54">
        <v>5</v>
      </c>
      <c r="L115" s="42"/>
    </row>
    <row r="116" spans="1:12" ht="14.4" x14ac:dyDescent="0.3">
      <c r="A116" s="23"/>
      <c r="B116" s="15"/>
      <c r="C116" s="11"/>
      <c r="D116" s="6"/>
      <c r="E116" s="41"/>
      <c r="F116" s="53"/>
      <c r="G116" s="53"/>
      <c r="H116" s="53"/>
      <c r="I116" s="53"/>
      <c r="J116" s="53"/>
      <c r="K116" s="54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49">SUM(G109:G117)</f>
        <v>23.3</v>
      </c>
      <c r="H118" s="19">
        <f t="shared" si="49"/>
        <v>24.1</v>
      </c>
      <c r="I118" s="19">
        <f t="shared" si="49"/>
        <v>103.60000000000001</v>
      </c>
      <c r="J118" s="19">
        <f t="shared" si="49"/>
        <v>718</v>
      </c>
      <c r="K118" s="25"/>
      <c r="L118" s="19">
        <v>171.8</v>
      </c>
    </row>
    <row r="119" spans="1:12" ht="15" customHeight="1" thickBot="1" x14ac:dyDescent="0.3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1300</v>
      </c>
      <c r="G119" s="32">
        <f t="shared" ref="G119" si="50">G108+G118</f>
        <v>41.8</v>
      </c>
      <c r="H119" s="32">
        <f t="shared" ref="H119" si="51">H108+H118</f>
        <v>42.9</v>
      </c>
      <c r="I119" s="32">
        <f t="shared" ref="I119" si="52">I108+I118</f>
        <v>183.60000000000002</v>
      </c>
      <c r="J119" s="32">
        <f t="shared" ref="J119:L119" si="53">J108+J118</f>
        <v>1276.0999999999999</v>
      </c>
      <c r="K119" s="32"/>
      <c r="L119" s="32">
        <f t="shared" si="53"/>
        <v>286.3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7" t="s">
        <v>23</v>
      </c>
      <c r="E120" s="39" t="s">
        <v>47</v>
      </c>
      <c r="F120" s="40">
        <v>35</v>
      </c>
      <c r="G120" s="40">
        <v>2.2000000000000002</v>
      </c>
      <c r="H120" s="40">
        <v>5</v>
      </c>
      <c r="I120" s="40">
        <v>17.600000000000001</v>
      </c>
      <c r="J120" s="40">
        <v>130</v>
      </c>
      <c r="K120" s="52">
        <v>2</v>
      </c>
      <c r="L120" s="40"/>
    </row>
    <row r="121" spans="1:12" ht="14.4" x14ac:dyDescent="0.3">
      <c r="A121" s="14"/>
      <c r="B121" s="15"/>
      <c r="C121" s="11"/>
      <c r="D121" s="5" t="s">
        <v>21</v>
      </c>
      <c r="E121" s="41" t="s">
        <v>48</v>
      </c>
      <c r="F121" s="53">
        <v>180</v>
      </c>
      <c r="G121" s="42">
        <v>16.399999999999999</v>
      </c>
      <c r="H121" s="42">
        <v>13.8</v>
      </c>
      <c r="I121" s="42">
        <v>46.6</v>
      </c>
      <c r="J121" s="42">
        <v>356</v>
      </c>
      <c r="K121" s="54">
        <v>224</v>
      </c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82</v>
      </c>
      <c r="F122" s="53">
        <v>200</v>
      </c>
      <c r="G122" s="42">
        <v>0.4</v>
      </c>
      <c r="H122" s="42">
        <v>0.2</v>
      </c>
      <c r="I122" s="42">
        <v>8.8000000000000007</v>
      </c>
      <c r="J122" s="42">
        <v>40</v>
      </c>
      <c r="K122" s="54">
        <v>393</v>
      </c>
      <c r="L122" s="42"/>
    </row>
    <row r="123" spans="1:12" ht="14.4" x14ac:dyDescent="0.3">
      <c r="A123" s="14"/>
      <c r="B123" s="15"/>
      <c r="C123" s="11"/>
      <c r="D123" s="7" t="s">
        <v>24</v>
      </c>
      <c r="E123" s="41" t="s">
        <v>54</v>
      </c>
      <c r="F123" s="53">
        <v>100</v>
      </c>
      <c r="G123" s="42">
        <v>1</v>
      </c>
      <c r="H123" s="42">
        <v>0.2</v>
      </c>
      <c r="I123" s="42">
        <v>8</v>
      </c>
      <c r="J123" s="42">
        <v>43</v>
      </c>
      <c r="K123" s="54">
        <v>19</v>
      </c>
      <c r="L123" s="42"/>
    </row>
    <row r="124" spans="1:12" ht="14.4" x14ac:dyDescent="0.3">
      <c r="A124" s="14"/>
      <c r="B124" s="15"/>
      <c r="C124" s="11"/>
      <c r="E124" s="41"/>
      <c r="F124" s="53"/>
      <c r="G124" s="42"/>
      <c r="H124" s="42"/>
      <c r="I124" s="42"/>
      <c r="J124" s="42"/>
      <c r="K124" s="54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54">SUM(G120:G126)</f>
        <v>19.999999999999996</v>
      </c>
      <c r="H127" s="19">
        <f t="shared" si="54"/>
        <v>19.2</v>
      </c>
      <c r="I127" s="19">
        <f t="shared" si="54"/>
        <v>81</v>
      </c>
      <c r="J127" s="19">
        <f t="shared" si="54"/>
        <v>569</v>
      </c>
      <c r="K127" s="25"/>
      <c r="L127" s="19">
        <v>114.5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69</v>
      </c>
      <c r="F128" s="53">
        <v>60</v>
      </c>
      <c r="G128" s="42">
        <v>0.9</v>
      </c>
      <c r="H128" s="42">
        <v>3.2</v>
      </c>
      <c r="I128" s="42">
        <v>4.9000000000000004</v>
      </c>
      <c r="J128" s="42">
        <v>50.9</v>
      </c>
      <c r="K128" s="54">
        <v>33</v>
      </c>
      <c r="L128" s="42"/>
    </row>
    <row r="129" spans="1:12" ht="14.4" x14ac:dyDescent="0.3">
      <c r="A129" s="14"/>
      <c r="B129" s="15"/>
      <c r="C129" s="11"/>
      <c r="D129" s="7" t="s">
        <v>27</v>
      </c>
      <c r="E129" s="41" t="s">
        <v>83</v>
      </c>
      <c r="F129" s="53">
        <v>200</v>
      </c>
      <c r="G129" s="42">
        <v>5.5</v>
      </c>
      <c r="H129" s="42">
        <v>4.5</v>
      </c>
      <c r="I129" s="42">
        <v>44</v>
      </c>
      <c r="J129" s="42">
        <v>198</v>
      </c>
      <c r="K129" s="54">
        <v>91</v>
      </c>
      <c r="L129" s="42"/>
    </row>
    <row r="130" spans="1:12" ht="14.4" x14ac:dyDescent="0.3">
      <c r="A130" s="14"/>
      <c r="B130" s="15"/>
      <c r="C130" s="11"/>
      <c r="D130" s="7" t="s">
        <v>28</v>
      </c>
      <c r="E130" s="41" t="s">
        <v>84</v>
      </c>
      <c r="F130" s="53">
        <v>240</v>
      </c>
      <c r="G130" s="42">
        <v>13.9</v>
      </c>
      <c r="H130" s="42">
        <v>14.8</v>
      </c>
      <c r="I130" s="42">
        <v>23</v>
      </c>
      <c r="J130" s="42">
        <v>345.9</v>
      </c>
      <c r="K130" s="54">
        <v>258</v>
      </c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53"/>
      <c r="G131" s="42"/>
      <c r="H131" s="42"/>
      <c r="I131" s="42"/>
      <c r="J131" s="42"/>
      <c r="K131" s="54"/>
      <c r="L131" s="42"/>
    </row>
    <row r="132" spans="1:12" ht="14.4" x14ac:dyDescent="0.3">
      <c r="A132" s="14"/>
      <c r="B132" s="15"/>
      <c r="C132" s="11"/>
      <c r="D132" s="7" t="s">
        <v>30</v>
      </c>
      <c r="E132" s="41" t="s">
        <v>85</v>
      </c>
      <c r="F132" s="53">
        <v>200</v>
      </c>
      <c r="G132" s="42"/>
      <c r="H132" s="42">
        <v>0.3</v>
      </c>
      <c r="I132" s="42">
        <v>8</v>
      </c>
      <c r="J132" s="42">
        <v>30.9</v>
      </c>
      <c r="K132" s="54">
        <v>440</v>
      </c>
      <c r="L132" s="42"/>
    </row>
    <row r="133" spans="1:12" ht="14.4" x14ac:dyDescent="0.3">
      <c r="A133" s="14"/>
      <c r="B133" s="15"/>
      <c r="C133" s="11"/>
      <c r="D133" s="7" t="s">
        <v>31</v>
      </c>
      <c r="E133" s="41" t="s">
        <v>45</v>
      </c>
      <c r="F133" s="53">
        <v>20</v>
      </c>
      <c r="G133" s="42">
        <v>1.6</v>
      </c>
      <c r="H133" s="42">
        <v>1</v>
      </c>
      <c r="I133" s="42">
        <v>10.4</v>
      </c>
      <c r="J133" s="42">
        <v>57.5</v>
      </c>
      <c r="K133" s="54">
        <v>1</v>
      </c>
      <c r="L133" s="42"/>
    </row>
    <row r="134" spans="1:12" ht="14.4" x14ac:dyDescent="0.3">
      <c r="A134" s="14"/>
      <c r="B134" s="15"/>
      <c r="C134" s="11"/>
      <c r="D134" s="7" t="s">
        <v>32</v>
      </c>
      <c r="E134" s="41" t="s">
        <v>60</v>
      </c>
      <c r="F134" s="53">
        <v>40</v>
      </c>
      <c r="G134" s="42">
        <v>1.8</v>
      </c>
      <c r="H134" s="42">
        <v>1</v>
      </c>
      <c r="I134" s="42">
        <v>11.5</v>
      </c>
      <c r="J134" s="42">
        <v>52</v>
      </c>
      <c r="K134" s="54">
        <v>5</v>
      </c>
      <c r="L134" s="42"/>
    </row>
    <row r="135" spans="1:12" ht="14.4" x14ac:dyDescent="0.3">
      <c r="A135" s="14"/>
      <c r="B135" s="15"/>
      <c r="C135" s="11"/>
      <c r="D135" s="6"/>
      <c r="E135" s="41"/>
      <c r="F135" s="53"/>
      <c r="G135" s="42"/>
      <c r="H135" s="42"/>
      <c r="I135" s="42"/>
      <c r="J135" s="42"/>
      <c r="K135" s="54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55">SUM(G128:G136)</f>
        <v>23.700000000000003</v>
      </c>
      <c r="H137" s="19">
        <f t="shared" si="55"/>
        <v>24.8</v>
      </c>
      <c r="I137" s="19">
        <f t="shared" si="55"/>
        <v>101.80000000000001</v>
      </c>
      <c r="J137" s="19">
        <f t="shared" si="55"/>
        <v>735.19999999999993</v>
      </c>
      <c r="K137" s="25"/>
      <c r="L137" s="19">
        <v>171.8</v>
      </c>
    </row>
    <row r="138" spans="1:12" ht="15" customHeight="1" thickBot="1" x14ac:dyDescent="0.3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1275</v>
      </c>
      <c r="G138" s="32">
        <f t="shared" ref="G138" si="56">G127+G137</f>
        <v>43.7</v>
      </c>
      <c r="H138" s="32">
        <f t="shared" ref="H138" si="57">H127+H137</f>
        <v>44</v>
      </c>
      <c r="I138" s="32">
        <f t="shared" ref="I138" si="58">I127+I137</f>
        <v>182.8</v>
      </c>
      <c r="J138" s="32">
        <f t="shared" ref="J138:L138" si="59">J127+J137</f>
        <v>1304.1999999999998</v>
      </c>
      <c r="K138" s="32"/>
      <c r="L138" s="32">
        <f t="shared" si="59"/>
        <v>286.3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7" t="s">
        <v>23</v>
      </c>
      <c r="E139" s="39" t="s">
        <v>86</v>
      </c>
      <c r="F139" s="40">
        <v>30</v>
      </c>
      <c r="G139" s="51">
        <v>3.8</v>
      </c>
      <c r="H139" s="51">
        <v>7.7</v>
      </c>
      <c r="I139" s="51">
        <v>12.9</v>
      </c>
      <c r="J139" s="51">
        <v>139.30000000000001</v>
      </c>
      <c r="K139" s="52">
        <v>3</v>
      </c>
      <c r="L139" s="40"/>
    </row>
    <row r="140" spans="1:12" ht="14.4" x14ac:dyDescent="0.3">
      <c r="A140" s="23"/>
      <c r="B140" s="15"/>
      <c r="C140" s="11"/>
      <c r="D140" s="5" t="s">
        <v>21</v>
      </c>
      <c r="E140" s="41" t="s">
        <v>87</v>
      </c>
      <c r="F140" s="53">
        <v>150</v>
      </c>
      <c r="G140" s="53">
        <v>8.6</v>
      </c>
      <c r="H140" s="53">
        <v>6</v>
      </c>
      <c r="I140" s="53">
        <v>30.1</v>
      </c>
      <c r="J140" s="53">
        <v>199</v>
      </c>
      <c r="K140" s="54">
        <v>204</v>
      </c>
      <c r="L140" s="42"/>
    </row>
    <row r="141" spans="1:12" ht="14.4" x14ac:dyDescent="0.3">
      <c r="A141" s="23"/>
      <c r="B141" s="15"/>
      <c r="C141" s="11"/>
      <c r="D141" s="1" t="s">
        <v>22</v>
      </c>
      <c r="E141" s="41" t="s">
        <v>63</v>
      </c>
      <c r="F141" s="53">
        <v>200</v>
      </c>
      <c r="G141" s="53">
        <v>0.5</v>
      </c>
      <c r="H141" s="53">
        <v>0.5</v>
      </c>
      <c r="I141" s="53">
        <v>15</v>
      </c>
      <c r="J141" s="53">
        <v>88.1</v>
      </c>
      <c r="K141" s="54">
        <v>393</v>
      </c>
      <c r="L141" s="42"/>
    </row>
    <row r="142" spans="1:12" ht="15.75" customHeight="1" x14ac:dyDescent="0.3">
      <c r="A142" s="23"/>
      <c r="B142" s="15"/>
      <c r="C142" s="11"/>
      <c r="D142" s="7" t="s">
        <v>95</v>
      </c>
      <c r="E142" s="41" t="s">
        <v>64</v>
      </c>
      <c r="F142" s="53">
        <v>210</v>
      </c>
      <c r="G142" s="53">
        <v>6.3</v>
      </c>
      <c r="H142" s="53">
        <v>5.2</v>
      </c>
      <c r="I142" s="53">
        <v>22</v>
      </c>
      <c r="J142" s="53">
        <v>160.6</v>
      </c>
      <c r="K142" s="54">
        <v>435</v>
      </c>
      <c r="L142" s="42"/>
    </row>
    <row r="143" spans="1:12" ht="14.4" x14ac:dyDescent="0.3">
      <c r="A143" s="23"/>
      <c r="B143" s="15"/>
      <c r="C143" s="11"/>
      <c r="D143" s="7"/>
      <c r="E143" s="41"/>
      <c r="F143" s="53"/>
      <c r="G143" s="53"/>
      <c r="H143" s="53"/>
      <c r="I143" s="53"/>
      <c r="J143" s="53"/>
      <c r="K143" s="54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0">SUM(G139:G145)</f>
        <v>19.2</v>
      </c>
      <c r="H146" s="19">
        <f t="shared" si="60"/>
        <v>19.399999999999999</v>
      </c>
      <c r="I146" s="19">
        <f t="shared" si="60"/>
        <v>80</v>
      </c>
      <c r="J146" s="19">
        <f t="shared" si="60"/>
        <v>587</v>
      </c>
      <c r="K146" s="25"/>
      <c r="L146" s="19">
        <v>114.5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114</v>
      </c>
      <c r="F147" s="53">
        <v>60</v>
      </c>
      <c r="G147" s="53">
        <v>0.5</v>
      </c>
      <c r="H147" s="53">
        <v>0.1</v>
      </c>
      <c r="I147" s="53">
        <v>2</v>
      </c>
      <c r="J147" s="53">
        <v>9</v>
      </c>
      <c r="K147" s="54">
        <v>11</v>
      </c>
      <c r="L147" s="42"/>
    </row>
    <row r="148" spans="1:12" ht="26.4" x14ac:dyDescent="0.3">
      <c r="A148" s="23"/>
      <c r="B148" s="15"/>
      <c r="C148" s="11"/>
      <c r="D148" s="7" t="s">
        <v>27</v>
      </c>
      <c r="E148" s="41" t="s">
        <v>88</v>
      </c>
      <c r="F148" s="42">
        <v>215</v>
      </c>
      <c r="G148" s="53">
        <v>3.5</v>
      </c>
      <c r="H148" s="53">
        <v>8.4</v>
      </c>
      <c r="I148" s="53">
        <v>10.5</v>
      </c>
      <c r="J148" s="53">
        <v>133.6</v>
      </c>
      <c r="K148" s="54">
        <v>76</v>
      </c>
      <c r="L148" s="42"/>
    </row>
    <row r="149" spans="1:12" ht="14.4" x14ac:dyDescent="0.3">
      <c r="A149" s="23"/>
      <c r="B149" s="15"/>
      <c r="C149" s="11"/>
      <c r="D149" s="7" t="s">
        <v>28</v>
      </c>
      <c r="E149" s="41" t="s">
        <v>89</v>
      </c>
      <c r="F149" s="53">
        <v>120</v>
      </c>
      <c r="G149" s="53">
        <v>10.1</v>
      </c>
      <c r="H149" s="53">
        <v>6.8</v>
      </c>
      <c r="I149" s="53">
        <v>19.899999999999999</v>
      </c>
      <c r="J149" s="53">
        <v>188.7</v>
      </c>
      <c r="K149" s="54">
        <v>231</v>
      </c>
      <c r="L149" s="42"/>
    </row>
    <row r="150" spans="1:12" ht="14.4" x14ac:dyDescent="0.3">
      <c r="A150" s="23"/>
      <c r="B150" s="15"/>
      <c r="C150" s="11"/>
      <c r="D150" s="7" t="s">
        <v>29</v>
      </c>
      <c r="E150" s="41" t="s">
        <v>58</v>
      </c>
      <c r="F150" s="53">
        <v>150</v>
      </c>
      <c r="G150" s="53">
        <v>3.4</v>
      </c>
      <c r="H150" s="53">
        <v>5.3</v>
      </c>
      <c r="I150" s="53">
        <v>21.7</v>
      </c>
      <c r="J150" s="53">
        <v>147.6</v>
      </c>
      <c r="K150" s="54">
        <v>335</v>
      </c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59</v>
      </c>
      <c r="F151" s="53">
        <v>200</v>
      </c>
      <c r="G151" s="53">
        <v>1</v>
      </c>
      <c r="H151" s="53">
        <v>0.3</v>
      </c>
      <c r="I151" s="53">
        <v>20</v>
      </c>
      <c r="J151" s="53">
        <v>86.5</v>
      </c>
      <c r="K151" s="54">
        <v>442</v>
      </c>
      <c r="L151" s="42"/>
    </row>
    <row r="152" spans="1:12" ht="14.4" x14ac:dyDescent="0.3">
      <c r="A152" s="23"/>
      <c r="B152" s="15"/>
      <c r="C152" s="11"/>
      <c r="D152" s="7" t="s">
        <v>31</v>
      </c>
      <c r="E152" s="41" t="s">
        <v>45</v>
      </c>
      <c r="F152" s="53">
        <v>40</v>
      </c>
      <c r="G152" s="53">
        <v>3.2</v>
      </c>
      <c r="H152" s="53">
        <v>2</v>
      </c>
      <c r="I152" s="53">
        <v>20.5</v>
      </c>
      <c r="J152" s="53">
        <v>114</v>
      </c>
      <c r="K152" s="54">
        <v>4</v>
      </c>
      <c r="L152" s="42"/>
    </row>
    <row r="153" spans="1:12" ht="14.4" x14ac:dyDescent="0.3">
      <c r="A153" s="23"/>
      <c r="B153" s="15"/>
      <c r="C153" s="11"/>
      <c r="D153" s="7" t="s">
        <v>32</v>
      </c>
      <c r="E153" s="41" t="s">
        <v>60</v>
      </c>
      <c r="F153" s="53">
        <v>40</v>
      </c>
      <c r="G153" s="53">
        <v>1.8</v>
      </c>
      <c r="H153" s="53">
        <v>1</v>
      </c>
      <c r="I153" s="53">
        <v>11.5</v>
      </c>
      <c r="J153" s="53">
        <v>52</v>
      </c>
      <c r="K153" s="54">
        <v>5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825</v>
      </c>
      <c r="G156" s="19">
        <f t="shared" ref="G156:J156" si="61">SUM(G147:G155)</f>
        <v>23.5</v>
      </c>
      <c r="H156" s="19">
        <f t="shared" si="61"/>
        <v>23.900000000000002</v>
      </c>
      <c r="I156" s="19">
        <f t="shared" si="61"/>
        <v>106.1</v>
      </c>
      <c r="J156" s="19">
        <f t="shared" si="61"/>
        <v>731.4</v>
      </c>
      <c r="K156" s="25"/>
      <c r="L156" s="19">
        <v>171.8</v>
      </c>
    </row>
    <row r="157" spans="1:12" ht="15" customHeight="1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1415</v>
      </c>
      <c r="G157" s="32">
        <f t="shared" ref="G157" si="62">G146+G156</f>
        <v>42.7</v>
      </c>
      <c r="H157" s="32">
        <f t="shared" ref="H157" si="63">H146+H156</f>
        <v>43.3</v>
      </c>
      <c r="I157" s="32">
        <f t="shared" ref="I157" si="64">I146+I156</f>
        <v>186.1</v>
      </c>
      <c r="J157" s="32">
        <f t="shared" ref="J157:L157" si="65">J146+J156</f>
        <v>1318.4</v>
      </c>
      <c r="K157" s="32"/>
      <c r="L157" s="32">
        <f t="shared" si="65"/>
        <v>286.3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7" t="s">
        <v>23</v>
      </c>
      <c r="E158" s="39" t="s">
        <v>61</v>
      </c>
      <c r="F158" s="40">
        <v>30</v>
      </c>
      <c r="G158" s="51">
        <v>1.5</v>
      </c>
      <c r="H158" s="51">
        <v>0.5</v>
      </c>
      <c r="I158" s="51">
        <v>17.600000000000001</v>
      </c>
      <c r="J158" s="51">
        <v>80.8</v>
      </c>
      <c r="K158" s="52">
        <v>2</v>
      </c>
      <c r="L158" s="40"/>
    </row>
    <row r="159" spans="1:12" ht="14.4" x14ac:dyDescent="0.3">
      <c r="A159" s="23"/>
      <c r="B159" s="15"/>
      <c r="C159" s="11"/>
      <c r="D159" s="5" t="s">
        <v>21</v>
      </c>
      <c r="E159" s="41" t="s">
        <v>90</v>
      </c>
      <c r="F159" s="53">
        <v>160</v>
      </c>
      <c r="G159" s="53">
        <v>15.1</v>
      </c>
      <c r="H159" s="53">
        <v>17</v>
      </c>
      <c r="I159" s="53">
        <v>33.700000000000003</v>
      </c>
      <c r="J159" s="53">
        <v>339.7</v>
      </c>
      <c r="K159" s="54">
        <v>189</v>
      </c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49</v>
      </c>
      <c r="F160" s="53">
        <v>200</v>
      </c>
      <c r="G160" s="53">
        <v>0.3</v>
      </c>
      <c r="H160" s="53"/>
      <c r="I160" s="53">
        <v>8.3000000000000007</v>
      </c>
      <c r="J160" s="53">
        <v>34</v>
      </c>
      <c r="K160" s="54">
        <v>266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 t="s">
        <v>77</v>
      </c>
      <c r="F161" s="53">
        <v>20</v>
      </c>
      <c r="G161" s="53">
        <v>1.6</v>
      </c>
      <c r="H161" s="53">
        <v>1</v>
      </c>
      <c r="I161" s="53">
        <v>10.4</v>
      </c>
      <c r="J161" s="53">
        <v>57.5</v>
      </c>
      <c r="K161" s="54">
        <v>1</v>
      </c>
      <c r="L161" s="42"/>
    </row>
    <row r="162" spans="1:12" ht="14.4" x14ac:dyDescent="0.3">
      <c r="A162" s="23"/>
      <c r="B162" s="15"/>
      <c r="C162" s="11"/>
      <c r="D162" s="7" t="s">
        <v>24</v>
      </c>
      <c r="E162" s="41" t="s">
        <v>50</v>
      </c>
      <c r="F162" s="53">
        <v>100</v>
      </c>
      <c r="G162" s="53">
        <v>0.4</v>
      </c>
      <c r="H162" s="53">
        <v>0.4</v>
      </c>
      <c r="I162" s="53">
        <v>10</v>
      </c>
      <c r="J162" s="53">
        <v>47</v>
      </c>
      <c r="K162" s="54">
        <v>368</v>
      </c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66">SUM(G158:G164)</f>
        <v>18.900000000000002</v>
      </c>
      <c r="H165" s="19">
        <f t="shared" si="66"/>
        <v>18.899999999999999</v>
      </c>
      <c r="I165" s="19">
        <f t="shared" si="66"/>
        <v>80.000000000000014</v>
      </c>
      <c r="J165" s="19">
        <f t="shared" si="66"/>
        <v>559</v>
      </c>
      <c r="K165" s="25"/>
      <c r="L165" s="19">
        <v>114.5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108</v>
      </c>
      <c r="F166" s="53">
        <v>60</v>
      </c>
      <c r="G166" s="53">
        <v>0.6</v>
      </c>
      <c r="H166" s="53">
        <v>3.3</v>
      </c>
      <c r="I166" s="53">
        <v>6.2</v>
      </c>
      <c r="J166" s="53">
        <v>57.1</v>
      </c>
      <c r="K166" s="54">
        <v>30</v>
      </c>
      <c r="L166" s="42"/>
    </row>
    <row r="167" spans="1:12" ht="14.4" x14ac:dyDescent="0.3">
      <c r="A167" s="23"/>
      <c r="B167" s="15"/>
      <c r="C167" s="11"/>
      <c r="D167" s="7" t="s">
        <v>27</v>
      </c>
      <c r="E167" s="41" t="s">
        <v>91</v>
      </c>
      <c r="F167" s="53">
        <v>200</v>
      </c>
      <c r="G167" s="53">
        <v>3.4</v>
      </c>
      <c r="H167" s="53">
        <v>4</v>
      </c>
      <c r="I167" s="53">
        <v>23.2</v>
      </c>
      <c r="J167" s="53">
        <v>168.2</v>
      </c>
      <c r="K167" s="54">
        <v>92</v>
      </c>
      <c r="L167" s="42"/>
    </row>
    <row r="168" spans="1:12" ht="14.4" x14ac:dyDescent="0.3">
      <c r="A168" s="23"/>
      <c r="B168" s="15"/>
      <c r="C168" s="11"/>
      <c r="D168" s="7" t="s">
        <v>28</v>
      </c>
      <c r="E168" s="41" t="s">
        <v>106</v>
      </c>
      <c r="F168" s="53">
        <v>240</v>
      </c>
      <c r="G168" s="53">
        <v>16.7</v>
      </c>
      <c r="H168" s="53">
        <v>14.6</v>
      </c>
      <c r="I168" s="53">
        <v>40.200000000000003</v>
      </c>
      <c r="J168" s="53">
        <v>357.9</v>
      </c>
      <c r="K168" s="54">
        <v>321</v>
      </c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53"/>
      <c r="G169" s="53"/>
      <c r="H169" s="53"/>
      <c r="I169" s="53"/>
      <c r="J169" s="53"/>
      <c r="K169" s="54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92</v>
      </c>
      <c r="F170" s="42">
        <v>200</v>
      </c>
      <c r="G170" s="42">
        <v>0.1</v>
      </c>
      <c r="H170" s="42">
        <v>0.1</v>
      </c>
      <c r="I170" s="42">
        <v>11.5</v>
      </c>
      <c r="J170" s="42">
        <v>47.3</v>
      </c>
      <c r="K170" s="54">
        <v>44</v>
      </c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77</v>
      </c>
      <c r="F171" s="53">
        <v>20</v>
      </c>
      <c r="G171" s="53">
        <v>1.6</v>
      </c>
      <c r="H171" s="53">
        <v>1</v>
      </c>
      <c r="I171" s="53">
        <v>10.4</v>
      </c>
      <c r="J171" s="53">
        <v>57.5</v>
      </c>
      <c r="K171" s="54">
        <v>1</v>
      </c>
      <c r="L171" s="42"/>
    </row>
    <row r="172" spans="1:12" ht="14.4" x14ac:dyDescent="0.3">
      <c r="A172" s="23"/>
      <c r="B172" s="15"/>
      <c r="C172" s="11"/>
      <c r="D172" s="7" t="s">
        <v>32</v>
      </c>
      <c r="E172" s="41" t="s">
        <v>60</v>
      </c>
      <c r="F172" s="53">
        <v>40</v>
      </c>
      <c r="G172" s="53">
        <v>1.8</v>
      </c>
      <c r="H172" s="53">
        <v>1</v>
      </c>
      <c r="I172" s="53">
        <v>11.5</v>
      </c>
      <c r="J172" s="53">
        <v>52</v>
      </c>
      <c r="K172" s="54">
        <v>5</v>
      </c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54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67">SUM(G166:G174)</f>
        <v>24.200000000000003</v>
      </c>
      <c r="H175" s="19">
        <f t="shared" si="67"/>
        <v>24</v>
      </c>
      <c r="I175" s="19">
        <f t="shared" si="67"/>
        <v>103</v>
      </c>
      <c r="J175" s="19">
        <f t="shared" si="67"/>
        <v>739.99999999999989</v>
      </c>
      <c r="K175" s="25"/>
      <c r="L175" s="19">
        <v>171.8</v>
      </c>
    </row>
    <row r="176" spans="1:12" ht="15" customHeight="1" thickBot="1" x14ac:dyDescent="0.3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1270</v>
      </c>
      <c r="G176" s="32">
        <f t="shared" ref="G176" si="68">G165+G175</f>
        <v>43.100000000000009</v>
      </c>
      <c r="H176" s="32">
        <f t="shared" ref="H176" si="69">H165+H175</f>
        <v>42.9</v>
      </c>
      <c r="I176" s="32">
        <f t="shared" ref="I176" si="70">I165+I175</f>
        <v>183</v>
      </c>
      <c r="J176" s="32">
        <f t="shared" ref="J176:L176" si="71">J165+J175</f>
        <v>1299</v>
      </c>
      <c r="K176" s="32"/>
      <c r="L176" s="32">
        <f t="shared" si="71"/>
        <v>286.3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7" t="s">
        <v>23</v>
      </c>
      <c r="E177" s="39" t="s">
        <v>42</v>
      </c>
      <c r="F177" s="40">
        <v>25</v>
      </c>
      <c r="G177" s="51">
        <v>1.6</v>
      </c>
      <c r="H177" s="51">
        <v>4.5999999999999996</v>
      </c>
      <c r="I177" s="51">
        <v>10.3</v>
      </c>
      <c r="J177" s="51">
        <v>90.1</v>
      </c>
      <c r="K177" s="52">
        <v>3</v>
      </c>
      <c r="L177" s="40"/>
    </row>
    <row r="178" spans="1:12" ht="14.4" x14ac:dyDescent="0.3">
      <c r="A178" s="23"/>
      <c r="B178" s="15"/>
      <c r="C178" s="11"/>
      <c r="D178" s="5" t="s">
        <v>21</v>
      </c>
      <c r="E178" s="41" t="s">
        <v>93</v>
      </c>
      <c r="F178" s="53">
        <v>150</v>
      </c>
      <c r="G178" s="53">
        <v>4.8</v>
      </c>
      <c r="H178" s="53">
        <v>6.4</v>
      </c>
      <c r="I178" s="53">
        <v>31.8</v>
      </c>
      <c r="J178" s="53">
        <v>207.2</v>
      </c>
      <c r="K178" s="54">
        <v>89</v>
      </c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110</v>
      </c>
      <c r="F179" s="53">
        <v>200</v>
      </c>
      <c r="G179" s="53">
        <v>6.5</v>
      </c>
      <c r="H179" s="53">
        <v>3.5</v>
      </c>
      <c r="I179" s="53">
        <v>18.899999999999999</v>
      </c>
      <c r="J179" s="53">
        <v>112</v>
      </c>
      <c r="K179" s="54">
        <v>396</v>
      </c>
      <c r="L179" s="42"/>
    </row>
    <row r="180" spans="1:12" ht="14.4" x14ac:dyDescent="0.3">
      <c r="A180" s="23"/>
      <c r="B180" s="15"/>
      <c r="C180" s="11"/>
      <c r="D180" s="7" t="s">
        <v>95</v>
      </c>
      <c r="E180" s="41" t="s">
        <v>64</v>
      </c>
      <c r="F180" s="53">
        <v>210</v>
      </c>
      <c r="G180" s="53">
        <v>6.3</v>
      </c>
      <c r="H180" s="53">
        <v>5.2</v>
      </c>
      <c r="I180" s="53">
        <v>22</v>
      </c>
      <c r="J180" s="53">
        <v>160.6</v>
      </c>
      <c r="K180" s="54">
        <v>435</v>
      </c>
      <c r="L180" s="42"/>
    </row>
    <row r="181" spans="1:12" ht="14.4" x14ac:dyDescent="0.3">
      <c r="A181" s="23"/>
      <c r="B181" s="15"/>
      <c r="C181" s="11"/>
      <c r="D181" s="7"/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72">SUM(G177:G183)</f>
        <v>19.2</v>
      </c>
      <c r="H184" s="19">
        <f t="shared" si="72"/>
        <v>19.7</v>
      </c>
      <c r="I184" s="19">
        <f t="shared" si="72"/>
        <v>83</v>
      </c>
      <c r="J184" s="19">
        <f t="shared" si="72"/>
        <v>569.9</v>
      </c>
      <c r="K184" s="25"/>
      <c r="L184" s="19">
        <v>114.5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69</v>
      </c>
      <c r="F185" s="53">
        <v>60</v>
      </c>
      <c r="G185" s="53">
        <v>0.9</v>
      </c>
      <c r="H185" s="53">
        <v>3.2</v>
      </c>
      <c r="I185" s="53">
        <v>4.9000000000000004</v>
      </c>
      <c r="J185" s="53">
        <v>50.9</v>
      </c>
      <c r="K185" s="54">
        <v>33</v>
      </c>
      <c r="L185" s="42"/>
    </row>
    <row r="186" spans="1:12" ht="26.4" x14ac:dyDescent="0.3">
      <c r="A186" s="23"/>
      <c r="B186" s="15"/>
      <c r="C186" s="11"/>
      <c r="D186" s="7" t="s">
        <v>27</v>
      </c>
      <c r="E186" s="41" t="s">
        <v>109</v>
      </c>
      <c r="F186" s="53">
        <v>200</v>
      </c>
      <c r="G186" s="53">
        <v>3.3</v>
      </c>
      <c r="H186" s="53">
        <v>3.1</v>
      </c>
      <c r="I186" s="53">
        <v>10.5</v>
      </c>
      <c r="J186" s="53">
        <v>96.5</v>
      </c>
      <c r="K186" s="54">
        <v>85</v>
      </c>
      <c r="L186" s="42"/>
    </row>
    <row r="187" spans="1:12" ht="14.4" x14ac:dyDescent="0.3">
      <c r="A187" s="23"/>
      <c r="B187" s="15"/>
      <c r="C187" s="11"/>
      <c r="D187" s="7" t="s">
        <v>28</v>
      </c>
      <c r="E187" s="41" t="s">
        <v>94</v>
      </c>
      <c r="F187" s="53">
        <v>90</v>
      </c>
      <c r="G187" s="53">
        <v>11.5</v>
      </c>
      <c r="H187" s="53">
        <v>10.1</v>
      </c>
      <c r="I187" s="53">
        <v>25</v>
      </c>
      <c r="J187" s="53">
        <v>215</v>
      </c>
      <c r="K187" s="54">
        <v>271</v>
      </c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107</v>
      </c>
      <c r="F188" s="53">
        <v>150</v>
      </c>
      <c r="G188" s="53">
        <v>3.4</v>
      </c>
      <c r="H188" s="53">
        <v>5.3</v>
      </c>
      <c r="I188" s="53">
        <v>21.7</v>
      </c>
      <c r="J188" s="53">
        <v>147.6</v>
      </c>
      <c r="K188" s="54">
        <v>335</v>
      </c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80</v>
      </c>
      <c r="F189" s="53">
        <v>200</v>
      </c>
      <c r="G189" s="53">
        <v>1</v>
      </c>
      <c r="H189" s="53">
        <v>0.3</v>
      </c>
      <c r="I189" s="53">
        <v>20</v>
      </c>
      <c r="J189" s="53">
        <v>86.5</v>
      </c>
      <c r="K189" s="54">
        <v>442</v>
      </c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45</v>
      </c>
      <c r="F190" s="53">
        <v>20</v>
      </c>
      <c r="G190" s="53">
        <v>1.6</v>
      </c>
      <c r="H190" s="53">
        <v>1</v>
      </c>
      <c r="I190" s="53">
        <v>10.4</v>
      </c>
      <c r="J190" s="53">
        <v>57.5</v>
      </c>
      <c r="K190" s="54">
        <v>1</v>
      </c>
      <c r="L190" s="42"/>
    </row>
    <row r="191" spans="1:12" ht="14.4" x14ac:dyDescent="0.3">
      <c r="A191" s="23"/>
      <c r="B191" s="15"/>
      <c r="C191" s="11"/>
      <c r="D191" s="7" t="s">
        <v>32</v>
      </c>
      <c r="E191" s="41" t="s">
        <v>60</v>
      </c>
      <c r="F191" s="53">
        <v>40</v>
      </c>
      <c r="G191" s="53">
        <v>1.8</v>
      </c>
      <c r="H191" s="53">
        <v>1</v>
      </c>
      <c r="I191" s="53">
        <v>11.5</v>
      </c>
      <c r="J191" s="53">
        <v>52</v>
      </c>
      <c r="K191" s="54">
        <v>5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73">SUM(G185:G193)</f>
        <v>23.5</v>
      </c>
      <c r="H194" s="19">
        <f t="shared" si="73"/>
        <v>24</v>
      </c>
      <c r="I194" s="19">
        <f t="shared" si="73"/>
        <v>104</v>
      </c>
      <c r="J194" s="19">
        <f t="shared" si="73"/>
        <v>706</v>
      </c>
      <c r="K194" s="25"/>
      <c r="L194" s="19">
        <v>171.8</v>
      </c>
    </row>
    <row r="195" spans="1:12" ht="14.4" customHeight="1" thickBot="1" x14ac:dyDescent="0.3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1345</v>
      </c>
      <c r="G195" s="32">
        <f t="shared" ref="G195" si="74">G184+G194</f>
        <v>42.7</v>
      </c>
      <c r="H195" s="32">
        <f t="shared" ref="H195" si="75">H184+H194</f>
        <v>43.7</v>
      </c>
      <c r="I195" s="32">
        <f t="shared" ref="I195" si="76">I184+I194</f>
        <v>187</v>
      </c>
      <c r="J195" s="32">
        <f t="shared" ref="J195:L195" si="77">J184+J194</f>
        <v>1275.9000000000001</v>
      </c>
      <c r="K195" s="32"/>
      <c r="L195" s="32">
        <f t="shared" si="77"/>
        <v>286.3</v>
      </c>
    </row>
    <row r="196" spans="1:12" ht="13.2" customHeight="1" thickBot="1" x14ac:dyDescent="0.3">
      <c r="A196" s="27"/>
      <c r="B196" s="28"/>
      <c r="C196" s="61" t="s">
        <v>5</v>
      </c>
      <c r="D196" s="62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1345</v>
      </c>
      <c r="G196" s="34">
        <f t="shared" ref="G196:J196" si="78">(G24+G43+G62+G81+G100+G119+G138+G157+G176+G195)/(IF(G24=0,0,1)+IF(G43=0,0,1)+IF(G62=0,0,1)+IF(G81=0,0,1)+IF(G100=0,0,1)+IF(G119=0,0,1)+IF(G138=0,0,1)+IF(G157=0,0,1)+IF(G176=0,0,1)+IF(G195=0,0,1))</f>
        <v>42.71</v>
      </c>
      <c r="H196" s="34">
        <f t="shared" si="78"/>
        <v>43.64</v>
      </c>
      <c r="I196" s="34">
        <f t="shared" si="78"/>
        <v>184.17000000000002</v>
      </c>
      <c r="J196" s="34">
        <f t="shared" si="78"/>
        <v>1289.2</v>
      </c>
      <c r="K196" s="34"/>
      <c r="L196" s="34">
        <f t="shared" ref="L196" si="79"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  <ignoredErrors>
    <ignoredError sqref="F89 G89:J8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Сергеевич</cp:lastModifiedBy>
  <dcterms:created xsi:type="dcterms:W3CDTF">2022-05-16T14:23:56Z</dcterms:created>
  <dcterms:modified xsi:type="dcterms:W3CDTF">2026-04-05T16:56:04Z</dcterms:modified>
</cp:coreProperties>
</file>